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1895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PRIHODA'!$A$1:$H$42</definedName>
  </definedNames>
  <calcPr calcId="125725"/>
</workbook>
</file>

<file path=xl/calcChain.xml><?xml version="1.0" encoding="utf-8"?>
<calcChain xmlns="http://schemas.openxmlformats.org/spreadsheetml/2006/main">
  <c r="H22" i="4"/>
  <c r="G22"/>
  <c r="F22"/>
  <c r="H10"/>
  <c r="H13" s="1"/>
  <c r="H24" s="1"/>
  <c r="G10"/>
  <c r="F10"/>
  <c r="H7"/>
  <c r="G7"/>
  <c r="F7"/>
  <c r="C41" i="2"/>
  <c r="F41"/>
  <c r="B28"/>
  <c r="C28"/>
  <c r="F28"/>
  <c r="C15"/>
  <c r="F15"/>
  <c r="F13" i="4" l="1"/>
  <c r="F24" s="1"/>
  <c r="G13"/>
  <c r="G24" s="1"/>
  <c r="B42" i="2"/>
  <c r="B16"/>
  <c r="B29"/>
</calcChain>
</file>

<file path=xl/sharedStrings.xml><?xml version="1.0" encoding="utf-8"?>
<sst xmlns="http://schemas.openxmlformats.org/spreadsheetml/2006/main" count="209" uniqueCount="77">
  <si>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</si>
  <si>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</si>
  <si>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</si>
  <si>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</si>
  <si>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</si>
  <si>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</si>
  <si>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</si>
  <si>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</si>
  <si>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</si>
  <si>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</si>
  <si>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</si>
  <si>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</si>
  <si>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</si>
  <si>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</si>
  <si>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</si>
  <si>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</si>
  <si>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</si>
  <si>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</si>
  <si>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</si>
  <si>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</si>
  <si>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</si>
  <si>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</si>
  <si>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</si>
  <si>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</si>
  <si>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</si>
  <si>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</si>
  <si>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</si>
  <si>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</si>
  <si>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</si>
  <si>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</si>
  <si>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</si>
  <si>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</si>
  <si>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</si>
  <si>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</si>
  <si>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</si>
  <si>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 xml:space="preserve">Ostali rashodi </t>
  </si>
  <si>
    <t>Tekuće donacije u novcu</t>
  </si>
  <si>
    <t>Postrojenja i oprema</t>
  </si>
  <si>
    <t>Rashodi za nabavu nefinancijske imovine</t>
  </si>
  <si>
    <t>Rashodi za nabavu proizvedene dugotrajne  imovine</t>
  </si>
  <si>
    <t>Materijalna imovina - prirodna bogatstva</t>
  </si>
  <si>
    <t>Knjige, umjetnička djela i ostale izložbene vrijednosti</t>
  </si>
  <si>
    <t>Rashodi za nabavu neproizedene dugotrajne imovine</t>
  </si>
  <si>
    <t>OPĆI DIO</t>
  </si>
  <si>
    <t>PRORAČUNSKI KORISNIK</t>
  </si>
  <si>
    <t>PRIHODI UKUPNO</t>
  </si>
  <si>
    <t>RASHODI UKUPNO</t>
  </si>
  <si>
    <t>A</t>
  </si>
  <si>
    <t>Program</t>
  </si>
  <si>
    <t>Naziv aktivnosti</t>
  </si>
  <si>
    <t>K</t>
  </si>
  <si>
    <t>Naziv projekta</t>
  </si>
  <si>
    <t>PRIHODI OD PRODAJE NEFINANCIJSKE IMOVINE</t>
  </si>
  <si>
    <t>Prihodi od prodaje  nefinancijske imovine i nadoknade šteta s osnova osiguranja</t>
  </si>
  <si>
    <t xml:space="preserve"> </t>
  </si>
  <si>
    <t>2019.</t>
  </si>
  <si>
    <t>Ukupno prihodi i primici za 2019.</t>
  </si>
  <si>
    <t>2020.</t>
  </si>
  <si>
    <t>PROJEKCIJA PLANA ZA 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</si>
  <si>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</si>
  <si>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</si>
  <si>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</si>
  <si>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</si>
  <si>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</si>
  <si>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Prijedlog plana 
za 2019.</t>
  </si>
  <si>
    <t>Projekcija plana
za 2020.</t>
  </si>
  <si>
    <t>Projekcija plana 
za 2021.</t>
  </si>
  <si>
    <t>2021.</t>
  </si>
  <si>
    <t>Ukupno prihodi i primici za 2021.</t>
  </si>
  <si>
    <t>PRIJEDLOG PLANA ZA 2019.</t>
  </si>
  <si>
    <t>PROJEKCIJA PLANA ZA 2021.</t>
  </si>
  <si>
    <t>Energetska obnova zgrade</t>
  </si>
  <si>
    <t>Pomoćnik u nastavi</t>
  </si>
  <si>
    <t>Osiguranje učenika u školskoj prehrani od siromaštva</t>
  </si>
  <si>
    <t xml:space="preserve">                                                   Školska shema - voće</t>
  </si>
  <si>
    <t xml:space="preserve">                    </t>
  </si>
  <si>
    <t>PRIJEDLOG FINANCIJSKOG PLANA OŠ GRIGORA VITEZA POLJANA ZA 2019. I                                                                                                                                                PROJEKCIJA PLANA ZA  2020. I 2021. GODINU</t>
  </si>
</sst>
</file>

<file path=xl/styles.xml><?xml version="1.0" encoding="utf-8"?>
<styleSheet xmlns="http://schemas.openxmlformats.org/spreadsheetml/2006/main">
  <fonts count="42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9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61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4" fillId="18" borderId="16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8" fillId="0" borderId="0" xfId="0" quotePrefix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7" fillId="0" borderId="0" xfId="0" quotePrefix="1" applyFont="1" applyBorder="1" applyAlignment="1">
      <alignment horizontal="left" vertical="center" wrapText="1"/>
    </xf>
    <xf numFmtId="0" fontId="28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quotePrefix="1" applyNumberFormat="1" applyFont="1" applyFill="1" applyBorder="1" applyAlignment="1" applyProtection="1">
      <alignment horizontal="center" vertical="center"/>
    </xf>
    <xf numFmtId="3" fontId="30" fillId="0" borderId="0" xfId="0" applyNumberFormat="1" applyFont="1" applyFill="1" applyBorder="1" applyAlignment="1" applyProtection="1"/>
    <xf numFmtId="0" fontId="27" fillId="0" borderId="15" xfId="0" quotePrefix="1" applyFont="1" applyBorder="1" applyAlignment="1">
      <alignment horizontal="left" vertical="center" wrapText="1"/>
    </xf>
    <xf numFmtId="0" fontId="27" fillId="0" borderId="15" xfId="0" quotePrefix="1" applyFont="1" applyBorder="1" applyAlignment="1">
      <alignment horizontal="center" vertical="center" wrapText="1"/>
    </xf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0" fontId="31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3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31" fillId="0" borderId="34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center" wrapText="1"/>
    </xf>
    <xf numFmtId="0" fontId="31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31" fillId="0" borderId="16" xfId="0" applyNumberFormat="1" applyFont="1" applyBorder="1" applyAlignment="1">
      <alignment horizontal="right"/>
    </xf>
    <xf numFmtId="3" fontId="31" fillId="0" borderId="16" xfId="0" applyNumberFormat="1" applyFont="1" applyFill="1" applyBorder="1" applyAlignment="1" applyProtection="1">
      <alignment horizontal="right" wrapText="1"/>
    </xf>
    <xf numFmtId="0" fontId="25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0" fontId="23" fillId="18" borderId="16" xfId="0" applyNumberFormat="1" applyFont="1" applyFill="1" applyBorder="1" applyAlignment="1" applyProtection="1">
      <alignment horizontal="center" vertical="center"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/>
    </xf>
    <xf numFmtId="0" fontId="34" fillId="20" borderId="34" xfId="0" applyFont="1" applyFill="1" applyBorder="1" applyAlignment="1">
      <alignment horizontal="left"/>
    </xf>
    <xf numFmtId="3" fontId="31" fillId="20" borderId="16" xfId="0" applyNumberFormat="1" applyFont="1" applyFill="1" applyBorder="1" applyAlignment="1">
      <alignment horizontal="right"/>
    </xf>
    <xf numFmtId="3" fontId="31" fillId="20" borderId="16" xfId="0" applyNumberFormat="1" applyFont="1" applyFill="1" applyBorder="1" applyAlignment="1" applyProtection="1">
      <alignment horizontal="right" wrapText="1"/>
    </xf>
    <xf numFmtId="0" fontId="18" fillId="20" borderId="15" xfId="0" applyNumberFormat="1" applyFont="1" applyFill="1" applyBorder="1" applyAlignment="1" applyProtection="1"/>
    <xf numFmtId="3" fontId="31" fillId="0" borderId="16" xfId="0" applyNumberFormat="1" applyFont="1" applyFill="1" applyBorder="1" applyAlignment="1">
      <alignment horizontal="right"/>
    </xf>
    <xf numFmtId="3" fontId="31" fillId="21" borderId="34" xfId="0" quotePrefix="1" applyNumberFormat="1" applyFont="1" applyFill="1" applyBorder="1" applyAlignment="1">
      <alignment horizontal="right"/>
    </xf>
    <xf numFmtId="3" fontId="31" fillId="21" borderId="16" xfId="0" applyNumberFormat="1" applyFont="1" applyFill="1" applyBorder="1" applyAlignment="1" applyProtection="1">
      <alignment horizontal="right" wrapText="1"/>
    </xf>
    <xf numFmtId="3" fontId="31" fillId="20" borderId="34" xfId="0" quotePrefix="1" applyNumberFormat="1" applyFont="1" applyFill="1" applyBorder="1" applyAlignment="1">
      <alignment horizontal="right"/>
    </xf>
    <xf numFmtId="3" fontId="32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3" fontId="18" fillId="0" borderId="12" xfId="0" applyNumberFormat="1" applyFont="1" applyBorder="1" applyAlignment="1">
      <alignment horizontal="right" wrapText="1"/>
    </xf>
    <xf numFmtId="3" fontId="18" fillId="0" borderId="22" xfId="0" applyNumberFormat="1" applyFont="1" applyBorder="1" applyAlignment="1">
      <alignment horizontal="right"/>
    </xf>
    <xf numFmtId="3" fontId="18" fillId="0" borderId="12" xfId="0" applyNumberFormat="1" applyFont="1" applyBorder="1" applyAlignment="1">
      <alignment horizontal="right" vertical="center" wrapText="1"/>
    </xf>
    <xf numFmtId="0" fontId="24" fillId="0" borderId="34" xfId="0" applyNumberFormat="1" applyFont="1" applyFill="1" applyBorder="1" applyAlignment="1" applyProtection="1"/>
    <xf numFmtId="0" fontId="24" fillId="0" borderId="15" xfId="0" applyNumberFormat="1" applyFont="1" applyFill="1" applyBorder="1" applyAlignment="1" applyProtection="1"/>
    <xf numFmtId="0" fontId="24" fillId="0" borderId="36" xfId="0" applyNumberFormat="1" applyFont="1" applyFill="1" applyBorder="1" applyAlignment="1" applyProtection="1"/>
    <xf numFmtId="0" fontId="24" fillId="0" borderId="34" xfId="0" applyNumberFormat="1" applyFont="1" applyFill="1" applyBorder="1" applyAlignment="1" applyProtection="1">
      <alignment horizontal="center"/>
    </xf>
    <xf numFmtId="0" fontId="24" fillId="0" borderId="15" xfId="0" applyNumberFormat="1" applyFont="1" applyFill="1" applyBorder="1" applyAlignment="1" applyProtection="1">
      <alignment horizontal="center"/>
    </xf>
    <xf numFmtId="0" fontId="24" fillId="0" borderId="36" xfId="0" applyNumberFormat="1" applyFont="1" applyFill="1" applyBorder="1" applyAlignment="1" applyProtection="1">
      <alignment horizontal="center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right" vertical="center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3" xfId="0" applyNumberFormat="1" applyFont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right" wrapText="1"/>
    </xf>
    <xf numFmtId="0" fontId="37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4" fillId="20" borderId="34" xfId="0" applyNumberFormat="1" applyFont="1" applyFill="1" applyBorder="1" applyAlignment="1" applyProtection="1">
      <alignment horizontal="left" wrapText="1"/>
    </xf>
    <xf numFmtId="0" fontId="35" fillId="20" borderId="15" xfId="0" applyNumberFormat="1" applyFont="1" applyFill="1" applyBorder="1" applyAlignment="1" applyProtection="1">
      <alignment wrapText="1"/>
    </xf>
    <xf numFmtId="0" fontId="18" fillId="20" borderId="15" xfId="0" applyNumberFormat="1" applyFont="1" applyFill="1" applyBorder="1" applyAlignment="1" applyProtection="1"/>
    <xf numFmtId="0" fontId="34" fillId="0" borderId="34" xfId="0" applyNumberFormat="1" applyFont="1" applyFill="1" applyBorder="1" applyAlignment="1" applyProtection="1">
      <alignment horizontal="left" wrapText="1"/>
    </xf>
    <xf numFmtId="0" fontId="35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34" fillId="0" borderId="34" xfId="0" quotePrefix="1" applyFont="1" applyFill="1" applyBorder="1" applyAlignment="1">
      <alignment horizontal="left"/>
    </xf>
    <xf numFmtId="0" fontId="34" fillId="0" borderId="34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34" fillId="0" borderId="34" xfId="0" quotePrefix="1" applyFont="1" applyBorder="1" applyAlignment="1">
      <alignment horizontal="left"/>
    </xf>
    <xf numFmtId="0" fontId="34" fillId="20" borderId="34" xfId="0" quotePrefix="1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1" fillId="21" borderId="34" xfId="0" applyNumberFormat="1" applyFont="1" applyFill="1" applyBorder="1" applyAlignment="1" applyProtection="1">
      <alignment horizontal="left" wrapText="1"/>
    </xf>
    <xf numFmtId="0" fontId="31" fillId="21" borderId="15" xfId="0" applyNumberFormat="1" applyFont="1" applyFill="1" applyBorder="1" applyAlignment="1" applyProtection="1">
      <alignment horizontal="left" wrapText="1"/>
    </xf>
    <xf numFmtId="0" fontId="31" fillId="21" borderId="36" xfId="0" applyNumberFormat="1" applyFont="1" applyFill="1" applyBorder="1" applyAlignment="1" applyProtection="1">
      <alignment horizontal="left" wrapText="1"/>
    </xf>
    <xf numFmtId="0" fontId="31" fillId="20" borderId="34" xfId="0" applyNumberFormat="1" applyFont="1" applyFill="1" applyBorder="1" applyAlignment="1" applyProtection="1">
      <alignment horizontal="left" wrapText="1"/>
    </xf>
    <xf numFmtId="0" fontId="31" fillId="20" borderId="15" xfId="0" applyNumberFormat="1" applyFont="1" applyFill="1" applyBorder="1" applyAlignment="1" applyProtection="1">
      <alignment horizontal="left" wrapText="1"/>
    </xf>
    <xf numFmtId="0" fontId="31" fillId="20" borderId="36" xfId="0" applyNumberFormat="1" applyFont="1" applyFill="1" applyBorder="1" applyAlignment="1" applyProtection="1">
      <alignment horizontal="left" wrapText="1"/>
    </xf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37" xfId="0" quotePrefix="1" applyNumberFormat="1" applyFont="1" applyFill="1" applyBorder="1" applyAlignment="1" applyProtection="1">
      <alignment horizontal="left" wrapText="1"/>
    </xf>
    <xf numFmtId="0" fontId="32" fillId="0" borderId="37" xfId="0" applyNumberFormat="1" applyFont="1" applyFill="1" applyBorder="1" applyAlignment="1" applyProtection="1">
      <alignment wrapText="1"/>
    </xf>
    <xf numFmtId="0" fontId="34" fillId="0" borderId="31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0" fontId="25" fillId="0" borderId="37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 2" xfId="37"/>
    <cellStyle name="Note" xfId="38"/>
    <cellStyle name="Obično" xfId="0" builtinId="0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78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79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17</xdr:row>
      <xdr:rowOff>19050</xdr:rowOff>
    </xdr:from>
    <xdr:to>
      <xdr:col>1</xdr:col>
      <xdr:colOff>0</xdr:colOff>
      <xdr:row>19</xdr:row>
      <xdr:rowOff>0</xdr:rowOff>
    </xdr:to>
    <xdr:sp macro="" textlink="">
      <xdr:nvSpPr>
        <xdr:cNvPr id="2280" name="Line 1"/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17</xdr:row>
      <xdr:rowOff>19050</xdr:rowOff>
    </xdr:from>
    <xdr:to>
      <xdr:col>0</xdr:col>
      <xdr:colOff>1057275</xdr:colOff>
      <xdr:row>19</xdr:row>
      <xdr:rowOff>0</xdr:rowOff>
    </xdr:to>
    <xdr:sp macro="" textlink="">
      <xdr:nvSpPr>
        <xdr:cNvPr id="2281" name="Line 2"/>
        <xdr:cNvSpPr>
          <a:spLocks noChangeShapeType="1"/>
        </xdr:cNvSpPr>
      </xdr:nvSpPr>
      <xdr:spPr bwMode="auto">
        <a:xfrm>
          <a:off x="9525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2282" name="Line 1"/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2283" name="Line 2"/>
        <xdr:cNvSpPr>
          <a:spLocks noChangeShapeType="1"/>
        </xdr:cNvSpPr>
      </xdr:nvSpPr>
      <xdr:spPr bwMode="auto">
        <a:xfrm>
          <a:off x="9525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K45"/>
  <sheetViews>
    <sheetView tabSelected="1" view="pageBreakPreview" zoomScale="120" zoomScaleNormal="100" zoomScaleSheetLayoutView="120" workbookViewId="0">
      <selection activeCell="A14" sqref="A14:H14"/>
    </sheetView>
  </sheetViews>
  <sheetFormatPr defaultColWidth="11.42578125" defaultRowHeight="12.75"/>
  <cols>
    <col min="1" max="2" width="4.28515625" style="10" customWidth="1"/>
    <col min="3" max="3" width="5.5703125" style="10" customWidth="1"/>
    <col min="4" max="4" width="5.28515625" style="87" customWidth="1"/>
    <col min="5" max="5" width="44.7109375" style="10" customWidth="1"/>
    <col min="6" max="6" width="15.85546875" style="10" bestFit="1" customWidth="1"/>
    <col min="7" max="7" width="17.28515625" style="10" customWidth="1"/>
    <col min="8" max="8" width="16.7109375" style="10" customWidth="1"/>
    <col min="9" max="9" width="11.42578125" style="10"/>
    <col min="10" max="10" width="16.28515625" style="10" bestFit="1" customWidth="1"/>
    <col min="11" max="11" width="21.7109375" style="10" bestFit="1" customWidth="1"/>
    <col min="12" max="16384" width="11.42578125" style="10"/>
  </cols>
  <sheetData>
    <row r="2" spans="1:10" ht="15">
      <c r="A2" s="127"/>
      <c r="B2" s="127"/>
      <c r="C2" s="127"/>
      <c r="D2" s="127"/>
      <c r="E2" s="127"/>
      <c r="F2" s="127"/>
      <c r="G2" s="127"/>
      <c r="H2" s="127"/>
    </row>
    <row r="3" spans="1:10" ht="48" customHeight="1">
      <c r="A3" s="128" t="s">
        <v>76</v>
      </c>
      <c r="B3" s="128"/>
      <c r="C3" s="128"/>
      <c r="D3" s="128"/>
      <c r="E3" s="128"/>
      <c r="F3" s="128"/>
      <c r="G3" s="128"/>
      <c r="H3" s="128"/>
    </row>
    <row r="4" spans="1:10" s="74" customFormat="1" ht="26.25" customHeight="1">
      <c r="A4" s="128" t="s">
        <v>43</v>
      </c>
      <c r="B4" s="128"/>
      <c r="C4" s="128"/>
      <c r="D4" s="128"/>
      <c r="E4" s="128"/>
      <c r="F4" s="128"/>
      <c r="G4" s="129"/>
      <c r="H4" s="129"/>
    </row>
    <row r="5" spans="1:10" ht="15.75" customHeight="1">
      <c r="A5" s="75"/>
      <c r="B5" s="76"/>
      <c r="C5" s="76"/>
      <c r="D5" s="76"/>
      <c r="E5" s="76"/>
    </row>
    <row r="6" spans="1:10" ht="27.75" customHeight="1">
      <c r="A6" s="77"/>
      <c r="B6" s="78"/>
      <c r="C6" s="78"/>
      <c r="D6" s="79"/>
      <c r="E6" s="80"/>
      <c r="F6" s="81" t="s">
        <v>64</v>
      </c>
      <c r="G6" s="81" t="s">
        <v>65</v>
      </c>
      <c r="H6" s="82" t="s">
        <v>66</v>
      </c>
      <c r="I6" s="83"/>
    </row>
    <row r="7" spans="1:10" ht="27.75" customHeight="1">
      <c r="A7" s="130" t="s">
        <v>45</v>
      </c>
      <c r="B7" s="131"/>
      <c r="C7" s="131"/>
      <c r="D7" s="131"/>
      <c r="E7" s="132"/>
      <c r="F7" s="101">
        <f>+F8+F9</f>
        <v>2795736</v>
      </c>
      <c r="G7" s="101">
        <f>G8+G9</f>
        <v>413926</v>
      </c>
      <c r="H7" s="101">
        <f>+H8+H9</f>
        <v>413926</v>
      </c>
      <c r="I7" s="98"/>
    </row>
    <row r="8" spans="1:10" ht="22.5" customHeight="1">
      <c r="A8" s="133" t="s">
        <v>0</v>
      </c>
      <c r="B8" s="134"/>
      <c r="C8" s="134"/>
      <c r="D8" s="134"/>
      <c r="E8" s="135"/>
      <c r="F8" s="104">
        <v>2795106</v>
      </c>
      <c r="G8" s="104">
        <v>413296</v>
      </c>
      <c r="H8" s="104">
        <v>413296</v>
      </c>
    </row>
    <row r="9" spans="1:10" ht="22.5" customHeight="1">
      <c r="A9" s="136" t="s">
        <v>52</v>
      </c>
      <c r="B9" s="135"/>
      <c r="C9" s="135"/>
      <c r="D9" s="135"/>
      <c r="E9" s="135"/>
      <c r="F9" s="104">
        <v>630</v>
      </c>
      <c r="G9" s="104">
        <v>630</v>
      </c>
      <c r="H9" s="104">
        <v>630</v>
      </c>
    </row>
    <row r="10" spans="1:10" ht="22.5" customHeight="1">
      <c r="A10" s="100" t="s">
        <v>46</v>
      </c>
      <c r="B10" s="103"/>
      <c r="C10" s="103"/>
      <c r="D10" s="103"/>
      <c r="E10" s="103"/>
      <c r="F10" s="101">
        <f>+F11+F12</f>
        <v>2795736</v>
      </c>
      <c r="G10" s="101">
        <f>+G11+G12</f>
        <v>413926</v>
      </c>
      <c r="H10" s="101">
        <f>+H11+H12</f>
        <v>413926</v>
      </c>
    </row>
    <row r="11" spans="1:10" ht="22.5" customHeight="1">
      <c r="A11" s="137" t="s">
        <v>1</v>
      </c>
      <c r="B11" s="134"/>
      <c r="C11" s="134"/>
      <c r="D11" s="134"/>
      <c r="E11" s="138"/>
      <c r="F11" s="104">
        <v>2775736</v>
      </c>
      <c r="G11" s="104">
        <v>393926</v>
      </c>
      <c r="H11" s="85">
        <v>393926</v>
      </c>
      <c r="I11" s="64"/>
      <c r="J11" s="64"/>
    </row>
    <row r="12" spans="1:10" ht="22.5" customHeight="1">
      <c r="A12" s="139" t="s">
        <v>60</v>
      </c>
      <c r="B12" s="135"/>
      <c r="C12" s="135"/>
      <c r="D12" s="135"/>
      <c r="E12" s="135"/>
      <c r="F12" s="84">
        <v>20000</v>
      </c>
      <c r="G12" s="84">
        <v>20000</v>
      </c>
      <c r="H12" s="85">
        <v>20000</v>
      </c>
      <c r="I12" s="64"/>
      <c r="J12" s="64"/>
    </row>
    <row r="13" spans="1:10" ht="22.5" customHeight="1">
      <c r="A13" s="140" t="s">
        <v>2</v>
      </c>
      <c r="B13" s="131"/>
      <c r="C13" s="131"/>
      <c r="D13" s="131"/>
      <c r="E13" s="131"/>
      <c r="F13" s="102">
        <f>+F7-F10</f>
        <v>0</v>
      </c>
      <c r="G13" s="102">
        <f>+G7-G10</f>
        <v>0</v>
      </c>
      <c r="H13" s="102">
        <f>+H7-H10</f>
        <v>0</v>
      </c>
      <c r="J13" s="64"/>
    </row>
    <row r="14" spans="1:10" ht="25.5" customHeight="1">
      <c r="A14" s="128"/>
      <c r="B14" s="141"/>
      <c r="C14" s="141"/>
      <c r="D14" s="141"/>
      <c r="E14" s="141"/>
      <c r="F14" s="142"/>
      <c r="G14" s="142"/>
      <c r="H14" s="142"/>
    </row>
    <row r="15" spans="1:10" ht="27.75" customHeight="1">
      <c r="A15" s="77"/>
      <c r="B15" s="78"/>
      <c r="C15" s="78"/>
      <c r="D15" s="79"/>
      <c r="E15" s="80"/>
      <c r="F15" s="81" t="s">
        <v>64</v>
      </c>
      <c r="G15" s="81" t="s">
        <v>65</v>
      </c>
      <c r="H15" s="82" t="s">
        <v>66</v>
      </c>
      <c r="J15" s="64"/>
    </row>
    <row r="16" spans="1:10" ht="30.75" customHeight="1">
      <c r="A16" s="143" t="s">
        <v>61</v>
      </c>
      <c r="B16" s="144"/>
      <c r="C16" s="144"/>
      <c r="D16" s="144"/>
      <c r="E16" s="145"/>
      <c r="F16" s="105"/>
      <c r="G16" s="105"/>
      <c r="H16" s="106"/>
      <c r="J16" s="64"/>
    </row>
    <row r="17" spans="1:11" ht="34.5" customHeight="1">
      <c r="A17" s="146" t="s">
        <v>62</v>
      </c>
      <c r="B17" s="147"/>
      <c r="C17" s="147"/>
      <c r="D17" s="147"/>
      <c r="E17" s="148"/>
      <c r="F17" s="107"/>
      <c r="G17" s="107"/>
      <c r="H17" s="102"/>
      <c r="J17" s="64"/>
    </row>
    <row r="18" spans="1:11" s="69" customFormat="1" ht="25.5" customHeight="1">
      <c r="A18" s="151"/>
      <c r="B18" s="141"/>
      <c r="C18" s="141"/>
      <c r="D18" s="141"/>
      <c r="E18" s="141"/>
      <c r="F18" s="142"/>
      <c r="G18" s="142"/>
      <c r="H18" s="142"/>
      <c r="J18" s="108"/>
    </row>
    <row r="19" spans="1:11" s="69" customFormat="1" ht="27.75" customHeight="1">
      <c r="A19" s="77"/>
      <c r="B19" s="78"/>
      <c r="C19" s="78"/>
      <c r="D19" s="79"/>
      <c r="E19" s="80"/>
      <c r="F19" s="81" t="s">
        <v>64</v>
      </c>
      <c r="G19" s="81" t="s">
        <v>65</v>
      </c>
      <c r="H19" s="82" t="s">
        <v>66</v>
      </c>
      <c r="J19" s="108"/>
      <c r="K19" s="108"/>
    </row>
    <row r="20" spans="1:11" s="69" customFormat="1" ht="22.5" customHeight="1">
      <c r="A20" s="133" t="s">
        <v>3</v>
      </c>
      <c r="B20" s="134"/>
      <c r="C20" s="134"/>
      <c r="D20" s="134"/>
      <c r="E20" s="134"/>
      <c r="F20" s="84"/>
      <c r="G20" s="84"/>
      <c r="H20" s="84"/>
      <c r="J20" s="108"/>
    </row>
    <row r="21" spans="1:11" s="69" customFormat="1" ht="33.75" customHeight="1">
      <c r="A21" s="133" t="s">
        <v>4</v>
      </c>
      <c r="B21" s="134"/>
      <c r="C21" s="134"/>
      <c r="D21" s="134"/>
      <c r="E21" s="134"/>
      <c r="F21" s="84"/>
      <c r="G21" s="84"/>
      <c r="H21" s="84"/>
    </row>
    <row r="22" spans="1:11" s="69" customFormat="1" ht="22.5" customHeight="1">
      <c r="A22" s="140" t="s">
        <v>5</v>
      </c>
      <c r="B22" s="131"/>
      <c r="C22" s="131"/>
      <c r="D22" s="131"/>
      <c r="E22" s="131"/>
      <c r="F22" s="101">
        <f>F20-F21</f>
        <v>0</v>
      </c>
      <c r="G22" s="101">
        <f>G20-G21</f>
        <v>0</v>
      </c>
      <c r="H22" s="101">
        <f>H20-H21</f>
        <v>0</v>
      </c>
      <c r="J22" s="109"/>
      <c r="K22" s="108"/>
    </row>
    <row r="23" spans="1:11" s="69" customFormat="1" ht="25.5" customHeight="1">
      <c r="A23" s="151"/>
      <c r="B23" s="141"/>
      <c r="C23" s="141"/>
      <c r="D23" s="141"/>
      <c r="E23" s="141"/>
      <c r="F23" s="142"/>
      <c r="G23" s="142"/>
      <c r="H23" s="142"/>
    </row>
    <row r="24" spans="1:11" s="69" customFormat="1" ht="22.5" customHeight="1">
      <c r="A24" s="137" t="s">
        <v>6</v>
      </c>
      <c r="B24" s="134"/>
      <c r="C24" s="134"/>
      <c r="D24" s="134"/>
      <c r="E24" s="134"/>
      <c r="F24" s="84">
        <f>IF((F13+F17+F22)&lt;&gt;0,"NESLAGANJE ZBROJA",(F13+F17+F22))</f>
        <v>0</v>
      </c>
      <c r="G24" s="84">
        <f>IF((G13+G17+G22)&lt;&gt;0,"NESLAGANJE ZBROJA",(G13+G17+G22))</f>
        <v>0</v>
      </c>
      <c r="H24" s="84">
        <f>IF((H13+H17+H22)&lt;&gt;0,"NESLAGANJE ZBROJA",(H13+H17+H22))</f>
        <v>0</v>
      </c>
    </row>
    <row r="25" spans="1:11" s="69" customFormat="1" ht="18" customHeight="1">
      <c r="A25" s="86"/>
      <c r="B25" s="76"/>
      <c r="C25" s="76"/>
      <c r="D25" s="76"/>
      <c r="E25" s="76"/>
    </row>
    <row r="26" spans="1:11" ht="42" customHeight="1">
      <c r="A26" s="149" t="s">
        <v>63</v>
      </c>
      <c r="B26" s="150"/>
      <c r="C26" s="150"/>
      <c r="D26" s="150"/>
      <c r="E26" s="150"/>
      <c r="F26" s="150"/>
      <c r="G26" s="150"/>
      <c r="H26" s="150"/>
    </row>
    <row r="27" spans="1:11">
      <c r="E27" s="110"/>
    </row>
    <row r="31" spans="1:11">
      <c r="F31" s="64"/>
      <c r="G31" s="64"/>
      <c r="H31" s="64"/>
    </row>
    <row r="32" spans="1:11">
      <c r="F32" s="64"/>
      <c r="G32" s="64"/>
      <c r="H32" s="64"/>
    </row>
    <row r="33" spans="5:8">
      <c r="E33" s="111"/>
      <c r="F33" s="66"/>
      <c r="G33" s="66"/>
      <c r="H33" s="66"/>
    </row>
    <row r="34" spans="5:8">
      <c r="E34" s="111"/>
      <c r="F34" s="64"/>
      <c r="G34" s="64"/>
      <c r="H34" s="64"/>
    </row>
    <row r="35" spans="5:8">
      <c r="E35" s="111"/>
      <c r="F35" s="64"/>
      <c r="G35" s="64"/>
      <c r="H35" s="64"/>
    </row>
    <row r="36" spans="5:8">
      <c r="E36" s="111"/>
      <c r="F36" s="64"/>
      <c r="G36" s="64"/>
      <c r="H36" s="64"/>
    </row>
    <row r="37" spans="5:8">
      <c r="E37" s="111"/>
      <c r="F37" s="64"/>
      <c r="G37" s="64"/>
      <c r="H37" s="64"/>
    </row>
    <row r="38" spans="5:8">
      <c r="E38" s="111"/>
    </row>
    <row r="43" spans="5:8">
      <c r="F43" s="64"/>
    </row>
    <row r="44" spans="5:8">
      <c r="F44" s="64"/>
    </row>
    <row r="45" spans="5:8">
      <c r="F45" s="64"/>
    </row>
  </sheetData>
  <mergeCells count="19"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  <mergeCell ref="A9:E9"/>
    <mergeCell ref="A11:E11"/>
    <mergeCell ref="A12:E12"/>
    <mergeCell ref="A13:E13"/>
    <mergeCell ref="A14:H14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7"/>
  <sheetViews>
    <sheetView view="pageBreakPreview" zoomScale="120" zoomScaleNormal="100" zoomScaleSheetLayoutView="120" workbookViewId="0">
      <selection activeCell="E14" sqref="E14"/>
    </sheetView>
  </sheetViews>
  <sheetFormatPr defaultColWidth="11.42578125" defaultRowHeight="12.75"/>
  <cols>
    <col min="1" max="1" width="16" style="39" customWidth="1"/>
    <col min="2" max="3" width="17.5703125" style="39" customWidth="1"/>
    <col min="4" max="4" width="17.5703125" style="70" customWidth="1"/>
    <col min="5" max="8" width="17.5703125" style="10" customWidth="1"/>
    <col min="9" max="9" width="7.85546875" style="10" customWidth="1"/>
    <col min="10" max="10" width="14.28515625" style="10" customWidth="1"/>
    <col min="11" max="11" width="7.85546875" style="10" customWidth="1"/>
    <col min="12" max="16384" width="11.42578125" style="10"/>
  </cols>
  <sheetData>
    <row r="1" spans="1:8" ht="24" customHeight="1">
      <c r="A1" s="128" t="s">
        <v>7</v>
      </c>
      <c r="B1" s="128"/>
      <c r="C1" s="128"/>
      <c r="D1" s="128"/>
      <c r="E1" s="128"/>
      <c r="F1" s="128"/>
      <c r="G1" s="128"/>
      <c r="H1" s="128"/>
    </row>
    <row r="2" spans="1:8" s="1" customFormat="1" ht="13.5" thickBot="1">
      <c r="A2" s="17"/>
      <c r="H2" s="18" t="s">
        <v>8</v>
      </c>
    </row>
    <row r="3" spans="1:8" s="1" customFormat="1" ht="26.25" thickBot="1">
      <c r="A3" s="94" t="s">
        <v>9</v>
      </c>
      <c r="B3" s="154" t="s">
        <v>55</v>
      </c>
      <c r="C3" s="155"/>
      <c r="D3" s="155"/>
      <c r="E3" s="155"/>
      <c r="F3" s="155"/>
      <c r="G3" s="155"/>
      <c r="H3" s="156"/>
    </row>
    <row r="4" spans="1:8" s="1" customFormat="1" ht="90" thickBot="1">
      <c r="A4" s="95" t="s">
        <v>10</v>
      </c>
      <c r="B4" s="19" t="s">
        <v>11</v>
      </c>
      <c r="C4" s="20" t="s">
        <v>12</v>
      </c>
      <c r="D4" s="20" t="s">
        <v>13</v>
      </c>
      <c r="E4" s="20" t="s">
        <v>14</v>
      </c>
      <c r="F4" s="20" t="s">
        <v>15</v>
      </c>
      <c r="G4" s="20" t="s">
        <v>53</v>
      </c>
      <c r="H4" s="21" t="s">
        <v>17</v>
      </c>
    </row>
    <row r="5" spans="1:8" s="1" customFormat="1">
      <c r="A5" s="3">
        <v>633</v>
      </c>
      <c r="B5" s="4"/>
      <c r="C5" s="5"/>
      <c r="D5" s="6"/>
      <c r="E5" s="114">
        <v>65000</v>
      </c>
      <c r="F5" s="7"/>
      <c r="G5" s="8"/>
      <c r="H5" s="9"/>
    </row>
    <row r="6" spans="1:8" s="1" customFormat="1">
      <c r="A6" s="22">
        <v>634</v>
      </c>
      <c r="B6" s="121"/>
      <c r="C6" s="24"/>
      <c r="D6" s="126">
        <v>2381810</v>
      </c>
      <c r="E6" s="122"/>
      <c r="F6" s="123"/>
      <c r="G6" s="124"/>
      <c r="H6" s="125"/>
    </row>
    <row r="7" spans="1:8" s="1" customFormat="1">
      <c r="A7" s="22">
        <v>639</v>
      </c>
      <c r="B7" s="23"/>
      <c r="C7" s="24"/>
      <c r="D7" s="24">
        <v>38150</v>
      </c>
      <c r="E7" s="24"/>
      <c r="F7" s="24"/>
      <c r="G7" s="25"/>
      <c r="H7" s="26"/>
    </row>
    <row r="8" spans="1:8" s="1" customFormat="1">
      <c r="A8" s="22">
        <v>652</v>
      </c>
      <c r="B8" s="23"/>
      <c r="C8" s="24"/>
      <c r="D8" s="24">
        <v>73800</v>
      </c>
      <c r="E8" s="24"/>
      <c r="F8" s="24"/>
      <c r="G8" s="25"/>
      <c r="H8" s="26"/>
    </row>
    <row r="9" spans="1:8" s="1" customFormat="1">
      <c r="A9" s="22">
        <v>661</v>
      </c>
      <c r="B9" s="23"/>
      <c r="C9" s="24"/>
      <c r="D9" s="24"/>
      <c r="E9" s="24"/>
      <c r="F9" s="24"/>
      <c r="G9" s="25"/>
      <c r="H9" s="26"/>
    </row>
    <row r="10" spans="1:8" s="1" customFormat="1">
      <c r="A10" s="22">
        <v>663</v>
      </c>
      <c r="B10" s="23"/>
      <c r="C10" s="24"/>
      <c r="D10" s="24"/>
      <c r="E10" s="24"/>
      <c r="F10" s="24"/>
      <c r="G10" s="25"/>
      <c r="H10" s="26"/>
    </row>
    <row r="11" spans="1:8" s="1" customFormat="1">
      <c r="A11" s="22">
        <v>671</v>
      </c>
      <c r="B11" s="23">
        <v>236346</v>
      </c>
      <c r="C11" s="24"/>
      <c r="D11" s="24"/>
      <c r="E11" s="24"/>
      <c r="F11" s="24"/>
      <c r="G11" s="25"/>
      <c r="H11" s="26"/>
    </row>
    <row r="12" spans="1:8" s="1" customFormat="1">
      <c r="A12" s="22">
        <v>721</v>
      </c>
      <c r="B12" s="23"/>
      <c r="C12" s="24"/>
      <c r="D12" s="24"/>
      <c r="E12" s="24"/>
      <c r="F12" s="24"/>
      <c r="G12" s="25">
        <v>630</v>
      </c>
      <c r="H12" s="26"/>
    </row>
    <row r="13" spans="1:8" s="1" customFormat="1">
      <c r="A13" s="22">
        <v>922</v>
      </c>
      <c r="B13" s="23"/>
      <c r="C13" s="24"/>
      <c r="D13" s="24"/>
      <c r="E13" s="24"/>
      <c r="F13" s="24"/>
      <c r="G13" s="25"/>
      <c r="H13" s="26"/>
    </row>
    <row r="14" spans="1:8" s="1" customFormat="1" ht="13.5" thickBot="1">
      <c r="A14" s="28"/>
      <c r="B14" s="29"/>
      <c r="C14" s="30"/>
      <c r="D14" s="30"/>
      <c r="E14" s="30"/>
      <c r="F14" s="30"/>
      <c r="G14" s="31"/>
      <c r="H14" s="32"/>
    </row>
    <row r="15" spans="1:8" s="1" customFormat="1" ht="30" customHeight="1" thickBot="1">
      <c r="A15" s="33" t="s">
        <v>18</v>
      </c>
      <c r="B15" s="34">
        <v>236346</v>
      </c>
      <c r="C15" s="35">
        <f>+C7</f>
        <v>0</v>
      </c>
      <c r="D15" s="36">
        <v>2493760</v>
      </c>
      <c r="E15" s="35">
        <v>65000</v>
      </c>
      <c r="F15" s="36">
        <f>+F7</f>
        <v>0</v>
      </c>
      <c r="G15" s="35">
        <v>630</v>
      </c>
      <c r="H15" s="37">
        <v>0</v>
      </c>
    </row>
    <row r="16" spans="1:8" s="1" customFormat="1" ht="28.5" customHeight="1" thickBot="1">
      <c r="A16" s="33" t="s">
        <v>56</v>
      </c>
      <c r="B16" s="157">
        <f>B15+C15+D15+E15+F15+G15+H15</f>
        <v>2795736</v>
      </c>
      <c r="C16" s="158"/>
      <c r="D16" s="158"/>
      <c r="E16" s="158"/>
      <c r="F16" s="158"/>
      <c r="G16" s="158"/>
      <c r="H16" s="159"/>
    </row>
    <row r="17" spans="1:8" ht="13.5" thickBot="1">
      <c r="A17" s="14"/>
      <c r="B17" s="14"/>
      <c r="C17" s="14"/>
      <c r="D17" s="15"/>
      <c r="E17" s="38"/>
      <c r="H17" s="18"/>
    </row>
    <row r="18" spans="1:8" ht="24" customHeight="1" thickBot="1">
      <c r="A18" s="96" t="s">
        <v>9</v>
      </c>
      <c r="B18" s="154" t="s">
        <v>57</v>
      </c>
      <c r="C18" s="155"/>
      <c r="D18" s="155"/>
      <c r="E18" s="155"/>
      <c r="F18" s="155"/>
      <c r="G18" s="155"/>
      <c r="H18" s="156"/>
    </row>
    <row r="19" spans="1:8" ht="90" thickBot="1">
      <c r="A19" s="97" t="s">
        <v>10</v>
      </c>
      <c r="B19" s="19" t="s">
        <v>11</v>
      </c>
      <c r="C19" s="20" t="s">
        <v>12</v>
      </c>
      <c r="D19" s="20" t="s">
        <v>13</v>
      </c>
      <c r="E19" s="20" t="s">
        <v>14</v>
      </c>
      <c r="F19" s="20" t="s">
        <v>15</v>
      </c>
      <c r="G19" s="20" t="s">
        <v>53</v>
      </c>
      <c r="H19" s="21" t="s">
        <v>17</v>
      </c>
    </row>
    <row r="20" spans="1:8">
      <c r="A20" s="3">
        <v>63</v>
      </c>
      <c r="B20" s="4"/>
      <c r="C20" s="5"/>
      <c r="D20" s="112">
        <v>38150</v>
      </c>
      <c r="E20" s="114">
        <v>65000</v>
      </c>
      <c r="F20" s="7"/>
      <c r="G20" s="8"/>
      <c r="H20" s="9"/>
    </row>
    <row r="21" spans="1:8">
      <c r="A21" s="22">
        <v>65</v>
      </c>
      <c r="B21" s="23"/>
      <c r="C21" s="24"/>
      <c r="D21" s="113">
        <v>73800</v>
      </c>
      <c r="E21" s="24"/>
      <c r="F21" s="24"/>
      <c r="G21" s="25"/>
      <c r="H21" s="26"/>
    </row>
    <row r="22" spans="1:8">
      <c r="A22" s="22">
        <v>67</v>
      </c>
      <c r="B22" s="23">
        <v>236346</v>
      </c>
      <c r="C22" s="24"/>
      <c r="D22" s="24"/>
      <c r="E22" s="24"/>
      <c r="F22" s="24"/>
      <c r="G22" s="25"/>
      <c r="H22" s="26"/>
    </row>
    <row r="23" spans="1:8">
      <c r="A23" s="22">
        <v>72</v>
      </c>
      <c r="B23" s="23"/>
      <c r="C23" s="24"/>
      <c r="D23" s="24"/>
      <c r="E23" s="24"/>
      <c r="F23" s="24"/>
      <c r="G23" s="25">
        <v>630</v>
      </c>
      <c r="H23" s="26"/>
    </row>
    <row r="24" spans="1:8">
      <c r="A24" s="22">
        <v>92</v>
      </c>
      <c r="B24" s="23"/>
      <c r="C24" s="24"/>
      <c r="D24" s="24"/>
      <c r="E24" s="24"/>
      <c r="F24" s="24"/>
      <c r="G24" s="25"/>
      <c r="H24" s="26"/>
    </row>
    <row r="25" spans="1:8">
      <c r="A25" s="22"/>
      <c r="B25" s="23"/>
      <c r="C25" s="24"/>
      <c r="D25" s="24"/>
      <c r="E25" s="24"/>
      <c r="F25" s="24"/>
      <c r="G25" s="25"/>
      <c r="H25" s="26"/>
    </row>
    <row r="26" spans="1:8">
      <c r="A26" s="22"/>
      <c r="B26" s="23"/>
      <c r="C26" s="24"/>
      <c r="D26" s="24"/>
      <c r="E26" s="24"/>
      <c r="F26" s="24"/>
      <c r="G26" s="25"/>
      <c r="H26" s="26"/>
    </row>
    <row r="27" spans="1:8" ht="13.5" thickBot="1">
      <c r="A27" s="27"/>
      <c r="B27" s="23"/>
      <c r="C27" s="24"/>
      <c r="D27" s="24"/>
      <c r="E27" s="24"/>
      <c r="F27" s="24"/>
      <c r="G27" s="25"/>
      <c r="H27" s="26"/>
    </row>
    <row r="28" spans="1:8" s="1" customFormat="1" ht="30" customHeight="1" thickBot="1">
      <c r="A28" s="33" t="s">
        <v>18</v>
      </c>
      <c r="B28" s="34">
        <f>B22</f>
        <v>236346</v>
      </c>
      <c r="C28" s="35">
        <f>+C21</f>
        <v>0</v>
      </c>
      <c r="D28" s="36">
        <v>111950</v>
      </c>
      <c r="E28" s="35">
        <v>65000</v>
      </c>
      <c r="F28" s="36">
        <f>+F21</f>
        <v>0</v>
      </c>
      <c r="G28" s="35">
        <v>630</v>
      </c>
      <c r="H28" s="37">
        <v>0</v>
      </c>
    </row>
    <row r="29" spans="1:8" s="1" customFormat="1" ht="28.5" customHeight="1" thickBot="1">
      <c r="A29" s="33" t="s">
        <v>59</v>
      </c>
      <c r="B29" s="157">
        <f>B28+C28+D28+E28+F28+G28+H28</f>
        <v>413926</v>
      </c>
      <c r="C29" s="158"/>
      <c r="D29" s="158"/>
      <c r="E29" s="158"/>
      <c r="F29" s="158"/>
      <c r="G29" s="158"/>
      <c r="H29" s="159"/>
    </row>
    <row r="30" spans="1:8" ht="13.5" thickBot="1">
      <c r="D30" s="40"/>
      <c r="E30" s="41"/>
    </row>
    <row r="31" spans="1:8" ht="26.25" thickBot="1">
      <c r="A31" s="96" t="s">
        <v>9</v>
      </c>
      <c r="B31" s="154" t="s">
        <v>67</v>
      </c>
      <c r="C31" s="155"/>
      <c r="D31" s="155"/>
      <c r="E31" s="155"/>
      <c r="F31" s="155"/>
      <c r="G31" s="155"/>
      <c r="H31" s="156"/>
    </row>
    <row r="32" spans="1:8" ht="90" thickBot="1">
      <c r="A32" s="97" t="s">
        <v>10</v>
      </c>
      <c r="B32" s="19" t="s">
        <v>11</v>
      </c>
      <c r="C32" s="20" t="s">
        <v>12</v>
      </c>
      <c r="D32" s="20" t="s">
        <v>13</v>
      </c>
      <c r="E32" s="20" t="s">
        <v>14</v>
      </c>
      <c r="F32" s="20" t="s">
        <v>15</v>
      </c>
      <c r="G32" s="20" t="s">
        <v>53</v>
      </c>
      <c r="H32" s="21" t="s">
        <v>17</v>
      </c>
    </row>
    <row r="33" spans="1:8">
      <c r="A33" s="3">
        <v>63</v>
      </c>
      <c r="B33" s="4"/>
      <c r="C33" s="5"/>
      <c r="D33" s="112">
        <v>38150</v>
      </c>
      <c r="E33" s="114">
        <v>65000</v>
      </c>
      <c r="F33" s="7"/>
      <c r="G33" s="8"/>
      <c r="H33" s="9"/>
    </row>
    <row r="34" spans="1:8">
      <c r="A34" s="22">
        <v>65</v>
      </c>
      <c r="B34" s="23"/>
      <c r="C34" s="24"/>
      <c r="D34" s="24">
        <v>73800</v>
      </c>
      <c r="E34" s="24"/>
      <c r="F34" s="24"/>
      <c r="G34" s="25"/>
      <c r="H34" s="26"/>
    </row>
    <row r="35" spans="1:8">
      <c r="A35" s="22">
        <v>67</v>
      </c>
      <c r="B35" s="23">
        <v>236346</v>
      </c>
      <c r="C35" s="24"/>
      <c r="D35" s="24"/>
      <c r="E35" s="24"/>
      <c r="F35" s="24"/>
      <c r="G35" s="25"/>
      <c r="H35" s="26"/>
    </row>
    <row r="36" spans="1:8">
      <c r="A36" s="22">
        <v>72</v>
      </c>
      <c r="B36" s="23"/>
      <c r="C36" s="24"/>
      <c r="D36" s="24"/>
      <c r="E36" s="24"/>
      <c r="F36" s="24"/>
      <c r="G36" s="25">
        <v>630</v>
      </c>
      <c r="H36" s="26"/>
    </row>
    <row r="37" spans="1:8">
      <c r="A37" s="22">
        <v>92</v>
      </c>
      <c r="B37" s="23"/>
      <c r="C37" s="24"/>
      <c r="D37" s="24"/>
      <c r="E37" s="24"/>
      <c r="F37" s="24"/>
      <c r="G37" s="25"/>
      <c r="H37" s="26"/>
    </row>
    <row r="38" spans="1:8" ht="13.5" customHeight="1">
      <c r="A38" s="22"/>
      <c r="B38" s="23"/>
      <c r="C38" s="24"/>
      <c r="D38" s="24"/>
      <c r="E38" s="24"/>
      <c r="F38" s="24"/>
      <c r="G38" s="25"/>
      <c r="H38" s="26"/>
    </row>
    <row r="39" spans="1:8" ht="13.5" customHeight="1">
      <c r="A39" s="22"/>
      <c r="B39" s="23"/>
      <c r="C39" s="24"/>
      <c r="D39" s="24"/>
      <c r="E39" s="24"/>
      <c r="F39" s="24"/>
      <c r="G39" s="25"/>
      <c r="H39" s="26"/>
    </row>
    <row r="40" spans="1:8" ht="13.5" customHeight="1" thickBot="1">
      <c r="A40" s="27"/>
      <c r="B40" s="23"/>
      <c r="C40" s="24"/>
      <c r="D40" s="24"/>
      <c r="E40" s="24"/>
      <c r="F40" s="24"/>
      <c r="G40" s="25"/>
      <c r="H40" s="26"/>
    </row>
    <row r="41" spans="1:8" s="1" customFormat="1" ht="30" customHeight="1" thickBot="1">
      <c r="A41" s="33" t="s">
        <v>18</v>
      </c>
      <c r="B41" s="34">
        <v>236346</v>
      </c>
      <c r="C41" s="35">
        <f>+C34</f>
        <v>0</v>
      </c>
      <c r="D41" s="36">
        <v>111950</v>
      </c>
      <c r="E41" s="35">
        <v>65000</v>
      </c>
      <c r="F41" s="36">
        <f>+F34</f>
        <v>0</v>
      </c>
      <c r="G41" s="35">
        <v>630</v>
      </c>
      <c r="H41" s="37">
        <v>0</v>
      </c>
    </row>
    <row r="42" spans="1:8" s="1" customFormat="1" ht="28.5" customHeight="1" thickBot="1">
      <c r="A42" s="33" t="s">
        <v>68</v>
      </c>
      <c r="B42" s="157">
        <f>B41+C41+D41+E41+F41+G41+H41</f>
        <v>413926</v>
      </c>
      <c r="C42" s="158"/>
      <c r="D42" s="158"/>
      <c r="E42" s="158"/>
      <c r="F42" s="158"/>
      <c r="G42" s="158"/>
      <c r="H42" s="159"/>
    </row>
    <row r="43" spans="1:8" ht="13.5" customHeight="1">
      <c r="C43" s="42"/>
      <c r="D43" s="40"/>
      <c r="E43" s="43"/>
    </row>
    <row r="44" spans="1:8" ht="13.5" customHeight="1">
      <c r="C44" s="42"/>
      <c r="D44" s="44"/>
      <c r="E44" s="45"/>
    </row>
    <row r="45" spans="1:8" ht="13.5" customHeight="1">
      <c r="D45" s="46"/>
      <c r="E45" s="47"/>
    </row>
    <row r="46" spans="1:8" ht="13.5" customHeight="1">
      <c r="D46" s="48"/>
      <c r="E46" s="49"/>
    </row>
    <row r="47" spans="1:8" ht="13.5" customHeight="1">
      <c r="D47" s="40"/>
      <c r="E47" s="41"/>
    </row>
    <row r="48" spans="1:8" ht="28.5" customHeight="1">
      <c r="C48" s="42"/>
      <c r="D48" s="40"/>
      <c r="E48" s="50"/>
    </row>
    <row r="49" spans="2:5" ht="13.5" customHeight="1">
      <c r="C49" s="42"/>
      <c r="D49" s="40"/>
      <c r="E49" s="45"/>
    </row>
    <row r="50" spans="2:5" ht="13.5" customHeight="1">
      <c r="D50" s="40"/>
      <c r="E50" s="41"/>
    </row>
    <row r="51" spans="2:5" ht="13.5" customHeight="1">
      <c r="D51" s="40"/>
      <c r="E51" s="49"/>
    </row>
    <row r="52" spans="2:5" ht="13.5" customHeight="1">
      <c r="D52" s="40"/>
      <c r="E52" s="41"/>
    </row>
    <row r="53" spans="2:5" ht="22.5" customHeight="1">
      <c r="D53" s="40"/>
      <c r="E53" s="51"/>
    </row>
    <row r="54" spans="2:5" ht="13.5" customHeight="1">
      <c r="D54" s="46"/>
      <c r="E54" s="47"/>
    </row>
    <row r="55" spans="2:5" ht="13.5" customHeight="1">
      <c r="B55" s="42"/>
      <c r="D55" s="46"/>
      <c r="E55" s="52"/>
    </row>
    <row r="56" spans="2:5" ht="13.5" customHeight="1">
      <c r="C56" s="42"/>
      <c r="D56" s="46"/>
      <c r="E56" s="53"/>
    </row>
    <row r="57" spans="2:5" ht="13.5" customHeight="1">
      <c r="C57" s="42"/>
      <c r="D57" s="48"/>
      <c r="E57" s="45"/>
    </row>
    <row r="58" spans="2:5" ht="13.5" customHeight="1">
      <c r="D58" s="40"/>
      <c r="E58" s="41"/>
    </row>
    <row r="59" spans="2:5" ht="13.5" customHeight="1">
      <c r="B59" s="42"/>
      <c r="D59" s="40"/>
      <c r="E59" s="43"/>
    </row>
    <row r="60" spans="2:5" ht="13.5" customHeight="1">
      <c r="C60" s="42"/>
      <c r="D60" s="40"/>
      <c r="E60" s="52"/>
    </row>
    <row r="61" spans="2:5" ht="13.5" customHeight="1">
      <c r="C61" s="42"/>
      <c r="D61" s="48"/>
      <c r="E61" s="45"/>
    </row>
    <row r="62" spans="2:5" ht="13.5" customHeight="1">
      <c r="D62" s="46"/>
      <c r="E62" s="41"/>
    </row>
    <row r="63" spans="2:5" ht="13.5" customHeight="1">
      <c r="C63" s="42"/>
      <c r="D63" s="46"/>
      <c r="E63" s="52"/>
    </row>
    <row r="64" spans="2:5" ht="22.5" customHeight="1">
      <c r="D64" s="48"/>
      <c r="E64" s="51"/>
    </row>
    <row r="65" spans="1:5" ht="13.5" customHeight="1">
      <c r="D65" s="40"/>
      <c r="E65" s="41"/>
    </row>
    <row r="66" spans="1:5" ht="13.5" customHeight="1">
      <c r="D66" s="48"/>
      <c r="E66" s="45"/>
    </row>
    <row r="67" spans="1:5" ht="13.5" customHeight="1">
      <c r="D67" s="40"/>
      <c r="E67" s="41"/>
    </row>
    <row r="68" spans="1:5" ht="13.5" customHeight="1">
      <c r="D68" s="40"/>
      <c r="E68" s="41"/>
    </row>
    <row r="69" spans="1:5" ht="13.5" customHeight="1">
      <c r="A69" s="42"/>
      <c r="D69" s="54"/>
      <c r="E69" s="52"/>
    </row>
    <row r="70" spans="1:5" ht="13.5" customHeight="1">
      <c r="B70" s="42"/>
      <c r="C70" s="42"/>
      <c r="D70" s="55"/>
      <c r="E70" s="52"/>
    </row>
    <row r="71" spans="1:5" ht="13.5" customHeight="1">
      <c r="B71" s="42"/>
      <c r="C71" s="42"/>
      <c r="D71" s="55"/>
      <c r="E71" s="43"/>
    </row>
    <row r="72" spans="1:5" ht="13.5" customHeight="1">
      <c r="B72" s="42"/>
      <c r="C72" s="42"/>
      <c r="D72" s="48"/>
      <c r="E72" s="49"/>
    </row>
    <row r="73" spans="1:5">
      <c r="D73" s="40"/>
      <c r="E73" s="41"/>
    </row>
    <row r="74" spans="1:5">
      <c r="B74" s="42"/>
      <c r="D74" s="40"/>
      <c r="E74" s="52"/>
    </row>
    <row r="75" spans="1:5">
      <c r="C75" s="42"/>
      <c r="D75" s="40"/>
      <c r="E75" s="43"/>
    </row>
    <row r="76" spans="1:5">
      <c r="C76" s="42"/>
      <c r="D76" s="48"/>
      <c r="E76" s="45"/>
    </row>
    <row r="77" spans="1:5">
      <c r="D77" s="40"/>
      <c r="E77" s="41"/>
    </row>
    <row r="78" spans="1:5">
      <c r="D78" s="40"/>
      <c r="E78" s="41"/>
    </row>
    <row r="79" spans="1:5">
      <c r="D79" s="56"/>
      <c r="E79" s="57"/>
    </row>
    <row r="80" spans="1:5">
      <c r="D80" s="40"/>
      <c r="E80" s="41"/>
    </row>
    <row r="81" spans="1:5">
      <c r="D81" s="40"/>
      <c r="E81" s="41"/>
    </row>
    <row r="82" spans="1:5">
      <c r="D82" s="40"/>
      <c r="E82" s="41"/>
    </row>
    <row r="83" spans="1:5">
      <c r="D83" s="48"/>
      <c r="E83" s="45"/>
    </row>
    <row r="84" spans="1:5">
      <c r="D84" s="40"/>
      <c r="E84" s="41"/>
    </row>
    <row r="85" spans="1:5">
      <c r="D85" s="48"/>
      <c r="E85" s="45"/>
    </row>
    <row r="86" spans="1:5">
      <c r="D86" s="40"/>
      <c r="E86" s="41"/>
    </row>
    <row r="87" spans="1:5">
      <c r="D87" s="40"/>
      <c r="E87" s="41"/>
    </row>
    <row r="88" spans="1:5">
      <c r="D88" s="40"/>
      <c r="E88" s="41"/>
    </row>
    <row r="89" spans="1:5">
      <c r="D89" s="40"/>
      <c r="E89" s="41"/>
    </row>
    <row r="90" spans="1:5" ht="28.5" customHeight="1">
      <c r="A90" s="58"/>
      <c r="B90" s="58"/>
      <c r="C90" s="58"/>
      <c r="D90" s="59"/>
      <c r="E90" s="60"/>
    </row>
    <row r="91" spans="1:5">
      <c r="C91" s="42"/>
      <c r="D91" s="40"/>
      <c r="E91" s="43"/>
    </row>
    <row r="92" spans="1:5">
      <c r="D92" s="61"/>
      <c r="E92" s="62"/>
    </row>
    <row r="93" spans="1:5">
      <c r="D93" s="40"/>
      <c r="E93" s="41"/>
    </row>
    <row r="94" spans="1:5">
      <c r="D94" s="56"/>
      <c r="E94" s="57"/>
    </row>
    <row r="95" spans="1:5">
      <c r="D95" s="56"/>
      <c r="E95" s="57"/>
    </row>
    <row r="96" spans="1:5">
      <c r="D96" s="40"/>
      <c r="E96" s="41"/>
    </row>
    <row r="97" spans="3:5">
      <c r="D97" s="48"/>
      <c r="E97" s="45"/>
    </row>
    <row r="98" spans="3:5">
      <c r="D98" s="40"/>
      <c r="E98" s="41"/>
    </row>
    <row r="99" spans="3:5">
      <c r="D99" s="40"/>
      <c r="E99" s="41"/>
    </row>
    <row r="100" spans="3:5">
      <c r="D100" s="48"/>
      <c r="E100" s="45"/>
    </row>
    <row r="101" spans="3:5">
      <c r="D101" s="40"/>
      <c r="E101" s="41"/>
    </row>
    <row r="102" spans="3:5">
      <c r="D102" s="56"/>
      <c r="E102" s="57"/>
    </row>
    <row r="103" spans="3:5">
      <c r="D103" s="48"/>
      <c r="E103" s="62"/>
    </row>
    <row r="104" spans="3:5">
      <c r="D104" s="46"/>
      <c r="E104" s="57"/>
    </row>
    <row r="105" spans="3:5">
      <c r="D105" s="48"/>
      <c r="E105" s="45"/>
    </row>
    <row r="106" spans="3:5">
      <c r="D106" s="40"/>
      <c r="E106" s="41"/>
    </row>
    <row r="107" spans="3:5">
      <c r="C107" s="42"/>
      <c r="D107" s="40"/>
      <c r="E107" s="43"/>
    </row>
    <row r="108" spans="3:5">
      <c r="D108" s="46"/>
      <c r="E108" s="45"/>
    </row>
    <row r="109" spans="3:5">
      <c r="D109" s="46"/>
      <c r="E109" s="57"/>
    </row>
    <row r="110" spans="3:5">
      <c r="C110" s="42"/>
      <c r="D110" s="46"/>
      <c r="E110" s="63"/>
    </row>
    <row r="111" spans="3:5">
      <c r="C111" s="42"/>
      <c r="D111" s="48"/>
      <c r="E111" s="49"/>
    </row>
    <row r="112" spans="3:5">
      <c r="D112" s="40"/>
      <c r="E112" s="41"/>
    </row>
    <row r="113" spans="1:5">
      <c r="D113" s="61"/>
      <c r="E113" s="64"/>
    </row>
    <row r="114" spans="1:5" ht="11.25" customHeight="1">
      <c r="D114" s="56"/>
      <c r="E114" s="57"/>
    </row>
    <row r="115" spans="1:5" ht="24" customHeight="1">
      <c r="B115" s="42"/>
      <c r="D115" s="56"/>
      <c r="E115" s="65"/>
    </row>
    <row r="116" spans="1:5" ht="15" customHeight="1">
      <c r="C116" s="42"/>
      <c r="D116" s="56"/>
      <c r="E116" s="65"/>
    </row>
    <row r="117" spans="1:5" ht="11.25" customHeight="1">
      <c r="D117" s="61"/>
      <c r="E117" s="62"/>
    </row>
    <row r="118" spans="1:5">
      <c r="D118" s="56"/>
      <c r="E118" s="57"/>
    </row>
    <row r="119" spans="1:5" ht="13.5" customHeight="1">
      <c r="B119" s="42"/>
      <c r="D119" s="56"/>
      <c r="E119" s="66"/>
    </row>
    <row r="120" spans="1:5" ht="12.75" customHeight="1">
      <c r="C120" s="42"/>
      <c r="D120" s="56"/>
      <c r="E120" s="43"/>
    </row>
    <row r="121" spans="1:5" ht="12.75" customHeight="1">
      <c r="C121" s="42"/>
      <c r="D121" s="48"/>
      <c r="E121" s="49"/>
    </row>
    <row r="122" spans="1:5">
      <c r="D122" s="40"/>
      <c r="E122" s="41"/>
    </row>
    <row r="123" spans="1:5">
      <c r="C123" s="42"/>
      <c r="D123" s="40"/>
      <c r="E123" s="63"/>
    </row>
    <row r="124" spans="1:5">
      <c r="D124" s="61"/>
      <c r="E124" s="62"/>
    </row>
    <row r="125" spans="1:5">
      <c r="D125" s="56"/>
      <c r="E125" s="57"/>
    </row>
    <row r="126" spans="1:5">
      <c r="D126" s="40"/>
      <c r="E126" s="41"/>
    </row>
    <row r="127" spans="1:5" ht="19.5" customHeight="1">
      <c r="A127" s="67"/>
      <c r="B127" s="14"/>
      <c r="C127" s="14"/>
      <c r="D127" s="14"/>
      <c r="E127" s="52"/>
    </row>
    <row r="128" spans="1:5" ht="15" customHeight="1">
      <c r="A128" s="42"/>
      <c r="D128" s="54"/>
      <c r="E128" s="52"/>
    </row>
    <row r="129" spans="1:5">
      <c r="A129" s="42"/>
      <c r="B129" s="42"/>
      <c r="D129" s="54"/>
      <c r="E129" s="43"/>
    </row>
    <row r="130" spans="1:5">
      <c r="C130" s="42"/>
      <c r="D130" s="40"/>
      <c r="E130" s="52"/>
    </row>
    <row r="131" spans="1:5">
      <c r="D131" s="44"/>
      <c r="E131" s="45"/>
    </row>
    <row r="132" spans="1:5">
      <c r="B132" s="42"/>
      <c r="D132" s="40"/>
      <c r="E132" s="43"/>
    </row>
    <row r="133" spans="1:5">
      <c r="C133" s="42"/>
      <c r="D133" s="40"/>
      <c r="E133" s="43"/>
    </row>
    <row r="134" spans="1:5">
      <c r="D134" s="48"/>
      <c r="E134" s="49"/>
    </row>
    <row r="135" spans="1:5" ht="22.5" customHeight="1">
      <c r="C135" s="42"/>
      <c r="D135" s="40"/>
      <c r="E135" s="50"/>
    </row>
    <row r="136" spans="1:5">
      <c r="D136" s="40"/>
      <c r="E136" s="49"/>
    </row>
    <row r="137" spans="1:5">
      <c r="B137" s="42"/>
      <c r="D137" s="46"/>
      <c r="E137" s="52"/>
    </row>
    <row r="138" spans="1:5">
      <c r="C138" s="42"/>
      <c r="D138" s="46"/>
      <c r="E138" s="53"/>
    </row>
    <row r="139" spans="1:5">
      <c r="D139" s="48"/>
      <c r="E139" s="45"/>
    </row>
    <row r="140" spans="1:5" ht="13.5" customHeight="1">
      <c r="A140" s="42"/>
      <c r="D140" s="54"/>
      <c r="E140" s="52"/>
    </row>
    <row r="141" spans="1:5" ht="13.5" customHeight="1">
      <c r="B141" s="42"/>
      <c r="D141" s="40"/>
      <c r="E141" s="52"/>
    </row>
    <row r="142" spans="1:5" ht="13.5" customHeight="1">
      <c r="C142" s="42"/>
      <c r="D142" s="40"/>
      <c r="E142" s="43"/>
    </row>
    <row r="143" spans="1:5">
      <c r="C143" s="42"/>
      <c r="D143" s="48"/>
      <c r="E143" s="45"/>
    </row>
    <row r="144" spans="1:5">
      <c r="C144" s="42"/>
      <c r="D144" s="40"/>
      <c r="E144" s="43"/>
    </row>
    <row r="145" spans="1:5">
      <c r="D145" s="61"/>
      <c r="E145" s="62"/>
    </row>
    <row r="146" spans="1:5">
      <c r="C146" s="42"/>
      <c r="D146" s="46"/>
      <c r="E146" s="63"/>
    </row>
    <row r="147" spans="1:5">
      <c r="C147" s="42"/>
      <c r="D147" s="48"/>
      <c r="E147" s="49"/>
    </row>
    <row r="148" spans="1:5">
      <c r="D148" s="61"/>
      <c r="E148" s="68"/>
    </row>
    <row r="149" spans="1:5">
      <c r="B149" s="42"/>
      <c r="D149" s="56"/>
      <c r="E149" s="66"/>
    </row>
    <row r="150" spans="1:5">
      <c r="C150" s="42"/>
      <c r="D150" s="56"/>
      <c r="E150" s="43"/>
    </row>
    <row r="151" spans="1:5">
      <c r="C151" s="42"/>
      <c r="D151" s="48"/>
      <c r="E151" s="49"/>
    </row>
    <row r="152" spans="1:5">
      <c r="C152" s="42"/>
      <c r="D152" s="48"/>
      <c r="E152" s="49"/>
    </row>
    <row r="153" spans="1:5">
      <c r="D153" s="40"/>
      <c r="E153" s="41"/>
    </row>
    <row r="154" spans="1:5" s="69" customFormat="1" ht="18" customHeight="1">
      <c r="A154" s="152"/>
      <c r="B154" s="153"/>
      <c r="C154" s="153"/>
      <c r="D154" s="153"/>
      <c r="E154" s="153"/>
    </row>
    <row r="155" spans="1:5" ht="28.5" customHeight="1">
      <c r="A155" s="58"/>
      <c r="B155" s="58"/>
      <c r="C155" s="58"/>
      <c r="D155" s="59"/>
      <c r="E155" s="60"/>
    </row>
    <row r="157" spans="1:5" ht="15.75">
      <c r="A157" s="71"/>
      <c r="B157" s="42"/>
      <c r="C157" s="42"/>
      <c r="D157" s="72"/>
      <c r="E157" s="13"/>
    </row>
    <row r="158" spans="1:5">
      <c r="A158" s="42"/>
      <c r="B158" s="42"/>
      <c r="C158" s="42"/>
      <c r="D158" s="72"/>
      <c r="E158" s="13"/>
    </row>
    <row r="159" spans="1:5" ht="17.25" customHeight="1">
      <c r="A159" s="42"/>
      <c r="B159" s="42"/>
      <c r="C159" s="42"/>
      <c r="D159" s="72"/>
      <c r="E159" s="13"/>
    </row>
    <row r="160" spans="1:5" ht="13.5" customHeight="1">
      <c r="A160" s="42"/>
      <c r="B160" s="42"/>
      <c r="C160" s="42"/>
      <c r="D160" s="72"/>
      <c r="E160" s="13"/>
    </row>
    <row r="161" spans="1:5">
      <c r="A161" s="42"/>
      <c r="B161" s="42"/>
      <c r="C161" s="42"/>
      <c r="D161" s="72"/>
      <c r="E161" s="13"/>
    </row>
    <row r="162" spans="1:5">
      <c r="A162" s="42"/>
      <c r="B162" s="42"/>
      <c r="C162" s="42"/>
    </row>
    <row r="163" spans="1:5">
      <c r="A163" s="42"/>
      <c r="B163" s="42"/>
      <c r="C163" s="42"/>
      <c r="D163" s="72"/>
      <c r="E163" s="13"/>
    </row>
    <row r="164" spans="1:5">
      <c r="A164" s="42"/>
      <c r="B164" s="42"/>
      <c r="C164" s="42"/>
      <c r="D164" s="72"/>
      <c r="E164" s="73"/>
    </row>
    <row r="165" spans="1:5">
      <c r="A165" s="42"/>
      <c r="B165" s="42"/>
      <c r="C165" s="42"/>
      <c r="D165" s="72"/>
      <c r="E165" s="13"/>
    </row>
    <row r="166" spans="1:5" ht="22.5" customHeight="1">
      <c r="A166" s="42"/>
      <c r="B166" s="42"/>
      <c r="C166" s="42"/>
      <c r="D166" s="72"/>
      <c r="E166" s="50"/>
    </row>
    <row r="167" spans="1:5" ht="22.5" customHeight="1">
      <c r="D167" s="48"/>
      <c r="E167" s="51"/>
    </row>
  </sheetData>
  <mergeCells count="8">
    <mergeCell ref="A154:E154"/>
    <mergeCell ref="B3:H3"/>
    <mergeCell ref="B42:H42"/>
    <mergeCell ref="A1:H1"/>
    <mergeCell ref="B16:H16"/>
    <mergeCell ref="B18:H18"/>
    <mergeCell ref="B29:H29"/>
    <mergeCell ref="B31:H3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6" max="8" man="1"/>
    <brk id="88" max="9" man="1"/>
    <brk id="15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17"/>
  <sheetViews>
    <sheetView zoomScaleNormal="100" workbookViewId="0">
      <selection activeCell="F27" sqref="F27"/>
    </sheetView>
  </sheetViews>
  <sheetFormatPr defaultColWidth="11.42578125" defaultRowHeight="12.75"/>
  <cols>
    <col min="1" max="1" width="11.42578125" style="89" bestFit="1" customWidth="1"/>
    <col min="2" max="2" width="34.42578125" style="92" customWidth="1"/>
    <col min="3" max="3" width="14.28515625" style="2" customWidth="1"/>
    <col min="4" max="4" width="11.42578125" style="2" bestFit="1" customWidth="1"/>
    <col min="5" max="5" width="12.42578125" style="2" bestFit="1" customWidth="1"/>
    <col min="6" max="6" width="14.140625" style="2" bestFit="1" customWidth="1"/>
    <col min="7" max="7" width="7.140625" style="2" customWidth="1"/>
    <col min="8" max="8" width="7.5703125" style="2" bestFit="1" customWidth="1"/>
    <col min="9" max="9" width="14.28515625" style="2" customWidth="1"/>
    <col min="10" max="10" width="10" style="2" bestFit="1" customWidth="1"/>
    <col min="11" max="12" width="12.28515625" style="2" bestFit="1" customWidth="1"/>
    <col min="13" max="16384" width="11.42578125" style="10"/>
  </cols>
  <sheetData>
    <row r="1" spans="1:12" ht="24" customHeight="1">
      <c r="A1" s="160" t="s">
        <v>19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s="13" customFormat="1" ht="67.5">
      <c r="A2" s="11" t="s">
        <v>20</v>
      </c>
      <c r="B2" s="11" t="s">
        <v>21</v>
      </c>
      <c r="C2" s="12" t="s">
        <v>69</v>
      </c>
      <c r="D2" s="93" t="s">
        <v>11</v>
      </c>
      <c r="E2" s="93" t="s">
        <v>12</v>
      </c>
      <c r="F2" s="93" t="s">
        <v>13</v>
      </c>
      <c r="G2" s="93" t="s">
        <v>14</v>
      </c>
      <c r="H2" s="93" t="s">
        <v>22</v>
      </c>
      <c r="I2" s="93" t="s">
        <v>16</v>
      </c>
      <c r="J2" s="93" t="s">
        <v>17</v>
      </c>
      <c r="K2" s="12" t="s">
        <v>58</v>
      </c>
      <c r="L2" s="12" t="s">
        <v>70</v>
      </c>
    </row>
    <row r="3" spans="1:12">
      <c r="A3" s="88"/>
      <c r="B3" s="16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3" customFormat="1">
      <c r="A4" s="88"/>
      <c r="B4" s="90" t="s">
        <v>44</v>
      </c>
    </row>
    <row r="5" spans="1:12">
      <c r="A5" s="88"/>
      <c r="B5" s="16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s="13" customFormat="1">
      <c r="A6" s="88"/>
      <c r="B6" s="91" t="s">
        <v>48</v>
      </c>
    </row>
    <row r="7" spans="1:12" s="13" customFormat="1" ht="12.75" customHeight="1">
      <c r="A7" s="99" t="s">
        <v>47</v>
      </c>
      <c r="B7" s="91" t="s">
        <v>49</v>
      </c>
    </row>
    <row r="8" spans="1:12" s="13" customFormat="1">
      <c r="A8" s="88">
        <v>3</v>
      </c>
      <c r="B8" s="91" t="s">
        <v>23</v>
      </c>
    </row>
    <row r="9" spans="1:12" s="13" customFormat="1">
      <c r="A9" s="88">
        <v>31</v>
      </c>
      <c r="B9" s="91" t="s">
        <v>24</v>
      </c>
    </row>
    <row r="10" spans="1:12">
      <c r="A10" s="87">
        <v>311</v>
      </c>
      <c r="B10" s="16" t="s">
        <v>25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87">
        <v>312</v>
      </c>
      <c r="B11" s="16" t="s">
        <v>26</v>
      </c>
      <c r="C11" s="10"/>
      <c r="D11" s="64"/>
      <c r="E11" s="10"/>
      <c r="F11" s="10"/>
      <c r="G11" s="10"/>
      <c r="H11" s="10"/>
      <c r="I11" s="10"/>
      <c r="J11" s="10"/>
      <c r="K11" s="10"/>
      <c r="L11" s="10"/>
    </row>
    <row r="12" spans="1:12">
      <c r="A12" s="87">
        <v>313</v>
      </c>
      <c r="B12" s="16" t="s">
        <v>27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s="13" customFormat="1">
      <c r="A13" s="88">
        <v>32</v>
      </c>
      <c r="B13" s="91" t="s">
        <v>28</v>
      </c>
      <c r="K13" s="66">
        <v>220696</v>
      </c>
    </row>
    <row r="14" spans="1:12">
      <c r="A14" s="87">
        <v>321</v>
      </c>
      <c r="B14" s="16" t="s">
        <v>29</v>
      </c>
      <c r="C14" s="10"/>
      <c r="D14" s="64">
        <v>22400</v>
      </c>
      <c r="E14" s="10"/>
      <c r="F14" s="10"/>
      <c r="G14" s="10"/>
      <c r="H14" s="10"/>
      <c r="I14" s="10"/>
      <c r="J14" s="10"/>
      <c r="K14" s="10"/>
      <c r="L14" s="10"/>
    </row>
    <row r="15" spans="1:12">
      <c r="A15" s="87">
        <v>322</v>
      </c>
      <c r="B15" s="16" t="s">
        <v>30</v>
      </c>
      <c r="C15" s="10"/>
      <c r="D15" s="64">
        <v>123250</v>
      </c>
      <c r="E15" s="10"/>
      <c r="F15" s="10"/>
      <c r="G15" s="10"/>
      <c r="H15" s="10"/>
      <c r="I15" s="10"/>
      <c r="J15" s="10"/>
      <c r="K15" s="10"/>
      <c r="L15" s="10"/>
    </row>
    <row r="16" spans="1:12">
      <c r="A16" s="87">
        <v>323</v>
      </c>
      <c r="B16" s="16" t="s">
        <v>31</v>
      </c>
      <c r="C16" s="10"/>
      <c r="D16" s="64">
        <v>64046</v>
      </c>
      <c r="E16" s="10"/>
      <c r="F16" s="64">
        <v>2381810</v>
      </c>
      <c r="G16" s="64">
        <v>8000</v>
      </c>
      <c r="H16" s="10"/>
      <c r="I16" s="10"/>
      <c r="J16" s="10"/>
      <c r="K16" s="10"/>
      <c r="L16" s="10"/>
    </row>
    <row r="17" spans="1:12">
      <c r="A17" s="87">
        <v>329</v>
      </c>
      <c r="B17" s="16" t="s">
        <v>32</v>
      </c>
      <c r="C17" s="10"/>
      <c r="D17" s="64">
        <v>3000</v>
      </c>
      <c r="E17" s="10"/>
      <c r="F17" s="10"/>
      <c r="G17" s="10"/>
      <c r="H17" s="10"/>
      <c r="I17" s="10"/>
      <c r="J17" s="10"/>
      <c r="K17" s="10"/>
      <c r="L17" s="10"/>
    </row>
    <row r="18" spans="1:12" s="13" customFormat="1">
      <c r="A18" s="88">
        <v>34</v>
      </c>
      <c r="B18" s="91" t="s">
        <v>33</v>
      </c>
      <c r="K18" s="66">
        <v>3650</v>
      </c>
    </row>
    <row r="19" spans="1:12">
      <c r="A19" s="87">
        <v>343</v>
      </c>
      <c r="B19" s="16" t="s">
        <v>34</v>
      </c>
      <c r="C19" s="10"/>
      <c r="D19" s="64">
        <v>3650</v>
      </c>
      <c r="E19" s="10"/>
      <c r="F19" s="10"/>
      <c r="G19" s="10"/>
      <c r="H19" s="10"/>
      <c r="I19" s="10"/>
      <c r="J19" s="10"/>
      <c r="K19" s="10"/>
      <c r="L19" s="10"/>
    </row>
    <row r="20" spans="1:12" s="13" customFormat="1" ht="25.5">
      <c r="A20" s="88">
        <v>4</v>
      </c>
      <c r="B20" s="91" t="s">
        <v>38</v>
      </c>
    </row>
    <row r="21" spans="1:12" s="13" customFormat="1" ht="25.5">
      <c r="A21" s="88">
        <v>42</v>
      </c>
      <c r="B21" s="91" t="s">
        <v>39</v>
      </c>
    </row>
    <row r="22" spans="1:12">
      <c r="A22" s="87">
        <v>422</v>
      </c>
      <c r="B22" s="16" t="s">
        <v>37</v>
      </c>
      <c r="C22" s="10"/>
      <c r="D22" s="64">
        <v>20000</v>
      </c>
      <c r="E22" s="10"/>
      <c r="F22" s="10"/>
      <c r="G22" s="10"/>
      <c r="H22" s="10"/>
      <c r="I22" s="10"/>
      <c r="J22" s="10"/>
      <c r="K22" s="66">
        <v>20630</v>
      </c>
      <c r="L22" s="10"/>
    </row>
    <row r="23" spans="1:12" ht="25.5">
      <c r="A23" s="87">
        <v>424</v>
      </c>
      <c r="B23" s="16" t="s">
        <v>41</v>
      </c>
      <c r="C23" s="10"/>
      <c r="D23" s="10">
        <v>630</v>
      </c>
      <c r="E23" s="10"/>
      <c r="F23" s="10"/>
      <c r="G23" s="10"/>
      <c r="H23" s="10"/>
      <c r="I23" s="10"/>
      <c r="J23" s="10"/>
      <c r="K23" s="10"/>
      <c r="L23" s="10"/>
    </row>
    <row r="24" spans="1:12">
      <c r="A24" s="88"/>
      <c r="B24" s="16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s="13" customFormat="1" ht="12.75" customHeight="1">
      <c r="A25" s="99" t="s">
        <v>47</v>
      </c>
      <c r="B25" s="91" t="s">
        <v>49</v>
      </c>
      <c r="C25" s="115"/>
      <c r="D25" s="116"/>
      <c r="E25" s="116" t="s">
        <v>71</v>
      </c>
      <c r="F25" s="116"/>
      <c r="G25" s="116"/>
      <c r="H25" s="116"/>
      <c r="I25" s="116"/>
      <c r="J25" s="116"/>
      <c r="K25" s="117"/>
    </row>
    <row r="26" spans="1:12" s="13" customFormat="1">
      <c r="A26" s="88">
        <v>3</v>
      </c>
      <c r="B26" s="91" t="s">
        <v>23</v>
      </c>
    </row>
    <row r="27" spans="1:12" s="13" customFormat="1">
      <c r="A27" s="88">
        <v>32</v>
      </c>
      <c r="B27" s="91" t="s">
        <v>28</v>
      </c>
    </row>
    <row r="28" spans="1:12">
      <c r="A28" s="87">
        <v>321</v>
      </c>
      <c r="B28" s="16" t="s">
        <v>29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>
      <c r="A29" s="87">
        <v>322</v>
      </c>
      <c r="B29" s="16" t="s">
        <v>30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>
      <c r="A30" s="87">
        <v>323</v>
      </c>
      <c r="B30" s="16" t="s">
        <v>31</v>
      </c>
      <c r="C30" s="10"/>
      <c r="D30" s="10"/>
      <c r="E30" s="10"/>
      <c r="F30" s="64">
        <v>2381810</v>
      </c>
      <c r="G30" s="10"/>
      <c r="H30" s="10"/>
      <c r="I30" s="10"/>
      <c r="J30" s="10"/>
      <c r="K30" s="10"/>
      <c r="L30" s="10"/>
    </row>
    <row r="31" spans="1:12">
      <c r="A31" s="88"/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s="13" customFormat="1" ht="12.75" customHeight="1">
      <c r="A32" s="99" t="s">
        <v>47</v>
      </c>
      <c r="B32" s="91" t="s">
        <v>49</v>
      </c>
      <c r="C32" s="115"/>
      <c r="D32" s="116" t="s">
        <v>75</v>
      </c>
      <c r="E32" s="116" t="s">
        <v>72</v>
      </c>
      <c r="F32" s="116"/>
      <c r="G32" s="116"/>
      <c r="H32" s="116"/>
      <c r="I32" s="116"/>
      <c r="J32" s="116"/>
      <c r="K32" s="117"/>
    </row>
    <row r="33" spans="1:12" s="13" customFormat="1">
      <c r="A33" s="88">
        <v>3</v>
      </c>
      <c r="B33" s="91" t="s">
        <v>23</v>
      </c>
    </row>
    <row r="34" spans="1:12" s="13" customFormat="1">
      <c r="A34" s="88">
        <v>31</v>
      </c>
      <c r="B34" s="91" t="s">
        <v>24</v>
      </c>
    </row>
    <row r="35" spans="1:12">
      <c r="A35" s="87">
        <v>311</v>
      </c>
      <c r="B35" s="16" t="s">
        <v>25</v>
      </c>
      <c r="C35" s="10"/>
      <c r="D35" s="10"/>
      <c r="E35" s="10"/>
      <c r="F35" s="64">
        <v>31350</v>
      </c>
      <c r="G35" s="10"/>
      <c r="H35" s="10"/>
      <c r="I35" s="10"/>
      <c r="J35" s="10"/>
      <c r="K35" s="10"/>
      <c r="L35" s="10"/>
    </row>
    <row r="36" spans="1:12">
      <c r="A36" s="87">
        <v>312</v>
      </c>
      <c r="B36" s="16" t="s">
        <v>26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87">
        <v>313</v>
      </c>
      <c r="B37" s="16" t="s">
        <v>27</v>
      </c>
      <c r="C37" s="10"/>
      <c r="D37" s="10"/>
      <c r="E37" s="10"/>
      <c r="F37" s="64">
        <v>5200</v>
      </c>
      <c r="G37" s="10"/>
      <c r="H37" s="10"/>
      <c r="I37" s="10"/>
      <c r="J37" s="10"/>
      <c r="K37" s="10"/>
      <c r="L37" s="10"/>
    </row>
    <row r="38" spans="1:12" s="13" customFormat="1">
      <c r="A38" s="88">
        <v>32</v>
      </c>
      <c r="B38" s="91" t="s">
        <v>28</v>
      </c>
    </row>
    <row r="39" spans="1:12">
      <c r="A39" s="87">
        <v>321</v>
      </c>
      <c r="B39" s="16" t="s">
        <v>29</v>
      </c>
      <c r="C39" s="10"/>
      <c r="D39" s="10"/>
      <c r="E39" s="10"/>
      <c r="F39" s="64">
        <v>1600</v>
      </c>
      <c r="G39" s="10"/>
      <c r="H39" s="10"/>
      <c r="I39" s="10"/>
      <c r="J39" s="10"/>
      <c r="K39" s="10"/>
      <c r="L39" s="10"/>
    </row>
    <row r="40" spans="1:12">
      <c r="A40" s="87">
        <v>322</v>
      </c>
      <c r="B40" s="16" t="s">
        <v>30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87">
        <v>323</v>
      </c>
      <c r="B41" s="16" t="s">
        <v>31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>
      <c r="A42" s="87">
        <v>329</v>
      </c>
      <c r="B42" s="16" t="s">
        <v>32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s="13" customFormat="1">
      <c r="A43" s="88">
        <v>34</v>
      </c>
      <c r="B43" s="91" t="s">
        <v>33</v>
      </c>
    </row>
    <row r="44" spans="1:12">
      <c r="A44" s="87">
        <v>343</v>
      </c>
      <c r="B44" s="16" t="s">
        <v>34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>
      <c r="A45" s="88"/>
      <c r="B45" s="16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s="13" customFormat="1" ht="12.75" customHeight="1">
      <c r="A46" s="99" t="s">
        <v>47</v>
      </c>
      <c r="B46" s="91" t="s">
        <v>49</v>
      </c>
      <c r="C46" s="115"/>
      <c r="D46" s="116"/>
      <c r="E46" s="116" t="s">
        <v>73</v>
      </c>
      <c r="F46" s="116"/>
      <c r="G46" s="116"/>
      <c r="H46" s="116"/>
      <c r="I46" s="116"/>
      <c r="J46" s="116"/>
      <c r="K46" s="117"/>
    </row>
    <row r="47" spans="1:12" s="13" customFormat="1">
      <c r="A47" s="88">
        <v>3</v>
      </c>
      <c r="B47" s="91" t="s">
        <v>23</v>
      </c>
    </row>
    <row r="48" spans="1:12" s="13" customFormat="1">
      <c r="A48" s="88">
        <v>31</v>
      </c>
      <c r="B48" s="91" t="s">
        <v>24</v>
      </c>
    </row>
    <row r="49" spans="1:12">
      <c r="A49" s="87">
        <v>311</v>
      </c>
      <c r="B49" s="16" t="s">
        <v>25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>
      <c r="A50" s="87">
        <v>312</v>
      </c>
      <c r="B50" s="16" t="s">
        <v>26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>
      <c r="A51" s="87">
        <v>313</v>
      </c>
      <c r="B51" s="16" t="s">
        <v>27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s="13" customFormat="1">
      <c r="A52" s="88">
        <v>32</v>
      </c>
      <c r="B52" s="91" t="s">
        <v>28</v>
      </c>
    </row>
    <row r="53" spans="1:12">
      <c r="A53" s="87">
        <v>321</v>
      </c>
      <c r="B53" s="16" t="s">
        <v>29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>
      <c r="A54" s="87">
        <v>322</v>
      </c>
      <c r="B54" s="16" t="s">
        <v>30</v>
      </c>
      <c r="C54" s="10"/>
      <c r="D54" s="10"/>
      <c r="E54" s="10"/>
      <c r="F54" s="64">
        <v>8800</v>
      </c>
      <c r="G54" s="10"/>
      <c r="H54" s="10"/>
      <c r="I54" s="10"/>
      <c r="J54" s="10"/>
      <c r="K54" s="10"/>
      <c r="L54" s="10"/>
    </row>
    <row r="55" spans="1:12">
      <c r="A55" s="87">
        <v>323</v>
      </c>
      <c r="B55" s="16" t="s">
        <v>31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>
      <c r="A56" s="87">
        <v>329</v>
      </c>
      <c r="B56" s="16" t="s">
        <v>32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s="13" customFormat="1">
      <c r="A57" s="88">
        <v>34</v>
      </c>
      <c r="B57" s="91" t="s">
        <v>33</v>
      </c>
    </row>
    <row r="58" spans="1:12">
      <c r="A58" s="87">
        <v>343</v>
      </c>
      <c r="B58" s="16" t="s">
        <v>34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>
      <c r="A59" s="88"/>
      <c r="B59" s="16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s="13" customFormat="1" ht="12.75" customHeight="1">
      <c r="A60" s="99" t="s">
        <v>47</v>
      </c>
      <c r="B60" s="91" t="s">
        <v>49</v>
      </c>
      <c r="C60" s="118"/>
      <c r="D60" s="119"/>
      <c r="E60" s="119" t="s">
        <v>74</v>
      </c>
      <c r="F60" s="119"/>
      <c r="G60" s="119"/>
      <c r="H60" s="119"/>
      <c r="I60" s="119"/>
      <c r="J60" s="119"/>
      <c r="K60" s="120"/>
    </row>
    <row r="61" spans="1:12" s="13" customFormat="1">
      <c r="A61" s="88">
        <v>3</v>
      </c>
      <c r="B61" s="91" t="s">
        <v>23</v>
      </c>
    </row>
    <row r="62" spans="1:12" s="13" customFormat="1">
      <c r="A62" s="88">
        <v>31</v>
      </c>
      <c r="B62" s="91" t="s">
        <v>24</v>
      </c>
    </row>
    <row r="63" spans="1:12">
      <c r="A63" s="87">
        <v>311</v>
      </c>
      <c r="B63" s="16" t="s">
        <v>25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>
      <c r="A64" s="87">
        <v>312</v>
      </c>
      <c r="B64" s="16" t="s">
        <v>26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>
      <c r="A65" s="87">
        <v>313</v>
      </c>
      <c r="B65" s="16" t="s">
        <v>27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s="13" customFormat="1">
      <c r="A66" s="88">
        <v>32</v>
      </c>
      <c r="B66" s="91" t="s">
        <v>28</v>
      </c>
    </row>
    <row r="67" spans="1:12">
      <c r="A67" s="87">
        <v>321</v>
      </c>
      <c r="B67" s="16" t="s">
        <v>29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>
      <c r="A68" s="87">
        <v>322</v>
      </c>
      <c r="B68" s="16" t="s">
        <v>30</v>
      </c>
      <c r="C68" s="10"/>
      <c r="D68" s="10"/>
      <c r="E68" s="10"/>
      <c r="F68" s="64">
        <v>5000</v>
      </c>
      <c r="G68" s="10"/>
      <c r="H68" s="10"/>
      <c r="I68" s="10"/>
      <c r="J68" s="10"/>
      <c r="K68" s="10"/>
      <c r="L68" s="10"/>
    </row>
    <row r="69" spans="1:12">
      <c r="A69" s="87">
        <v>323</v>
      </c>
      <c r="B69" s="16" t="s">
        <v>31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>
      <c r="A70" s="87">
        <v>329</v>
      </c>
      <c r="B70" s="16" t="s">
        <v>32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s="13" customFormat="1">
      <c r="A71" s="88">
        <v>34</v>
      </c>
      <c r="B71" s="91" t="s">
        <v>33</v>
      </c>
    </row>
    <row r="72" spans="1:12">
      <c r="A72" s="87">
        <v>343</v>
      </c>
      <c r="B72" s="16" t="s">
        <v>34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>
      <c r="A73" s="88"/>
      <c r="B73" s="16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s="13" customFormat="1">
      <c r="A74" s="99" t="s">
        <v>47</v>
      </c>
      <c r="B74" s="91" t="s">
        <v>49</v>
      </c>
    </row>
    <row r="75" spans="1:12" s="13" customFormat="1">
      <c r="A75" s="88">
        <v>3</v>
      </c>
      <c r="B75" s="91" t="s">
        <v>23</v>
      </c>
    </row>
    <row r="76" spans="1:12" s="13" customFormat="1">
      <c r="A76" s="88">
        <v>31</v>
      </c>
      <c r="B76" s="91" t="s">
        <v>24</v>
      </c>
    </row>
    <row r="77" spans="1:12">
      <c r="A77" s="87">
        <v>311</v>
      </c>
      <c r="B77" s="16" t="s">
        <v>25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>
      <c r="A78" s="87">
        <v>312</v>
      </c>
      <c r="B78" s="16" t="s">
        <v>26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>
      <c r="A79" s="87">
        <v>313</v>
      </c>
      <c r="B79" s="16" t="s">
        <v>27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s="13" customFormat="1">
      <c r="A80" s="88">
        <v>32</v>
      </c>
      <c r="B80" s="91" t="s">
        <v>28</v>
      </c>
    </row>
    <row r="81" spans="1:12">
      <c r="A81" s="87">
        <v>321</v>
      </c>
      <c r="B81" s="16" t="s">
        <v>29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>
      <c r="A82" s="87">
        <v>322</v>
      </c>
      <c r="B82" s="16" t="s">
        <v>30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>
      <c r="A83" s="87">
        <v>323</v>
      </c>
      <c r="B83" s="16" t="s">
        <v>31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>
      <c r="A84" s="87">
        <v>329</v>
      </c>
      <c r="B84" s="16" t="s">
        <v>32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s="13" customFormat="1">
      <c r="A85" s="88">
        <v>34</v>
      </c>
      <c r="B85" s="91" t="s">
        <v>33</v>
      </c>
    </row>
    <row r="86" spans="1:12">
      <c r="A86" s="87">
        <v>343</v>
      </c>
      <c r="B86" s="16" t="s">
        <v>34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s="13" customFormat="1" ht="25.5">
      <c r="A87" s="88">
        <v>4</v>
      </c>
      <c r="B87" s="91" t="s">
        <v>38</v>
      </c>
    </row>
    <row r="88" spans="1:12" s="13" customFormat="1" ht="25.5">
      <c r="A88" s="88">
        <v>42</v>
      </c>
      <c r="B88" s="91" t="s">
        <v>39</v>
      </c>
    </row>
    <row r="89" spans="1:12">
      <c r="A89" s="87">
        <v>422</v>
      </c>
      <c r="B89" s="16" t="s">
        <v>37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25.5">
      <c r="A90" s="87">
        <v>424</v>
      </c>
      <c r="B90" s="16" t="s">
        <v>41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>
      <c r="A91" s="88"/>
      <c r="B91" s="16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s="13" customFormat="1" ht="12.75" customHeight="1">
      <c r="A92" s="99" t="s">
        <v>47</v>
      </c>
      <c r="B92" s="91" t="s">
        <v>49</v>
      </c>
    </row>
    <row r="93" spans="1:12" s="13" customFormat="1">
      <c r="A93" s="88">
        <v>3</v>
      </c>
      <c r="B93" s="91" t="s">
        <v>23</v>
      </c>
    </row>
    <row r="94" spans="1:12" s="13" customFormat="1">
      <c r="A94" s="88">
        <v>31</v>
      </c>
      <c r="B94" s="91" t="s">
        <v>24</v>
      </c>
    </row>
    <row r="95" spans="1:12">
      <c r="A95" s="87">
        <v>311</v>
      </c>
      <c r="B95" s="16" t="s">
        <v>25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>
      <c r="A96" s="87">
        <v>312</v>
      </c>
      <c r="B96" s="16" t="s">
        <v>26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>
      <c r="A97" s="87">
        <v>313</v>
      </c>
      <c r="B97" s="16" t="s">
        <v>27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s="13" customFormat="1">
      <c r="A98" s="88">
        <v>32</v>
      </c>
      <c r="B98" s="91" t="s">
        <v>28</v>
      </c>
    </row>
    <row r="99" spans="1:12">
      <c r="A99" s="87">
        <v>321</v>
      </c>
      <c r="B99" s="16" t="s">
        <v>29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>
      <c r="A100" s="87">
        <v>322</v>
      </c>
      <c r="B100" s="16" t="s">
        <v>30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>
      <c r="A101" s="87">
        <v>323</v>
      </c>
      <c r="B101" s="16" t="s">
        <v>31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>
      <c r="A102" s="87">
        <v>329</v>
      </c>
      <c r="B102" s="16" t="s">
        <v>32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s="13" customFormat="1">
      <c r="A103" s="88">
        <v>34</v>
      </c>
      <c r="B103" s="91" t="s">
        <v>33</v>
      </c>
    </row>
    <row r="104" spans="1:12">
      <c r="A104" s="87">
        <v>343</v>
      </c>
      <c r="B104" s="16" t="s">
        <v>34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s="13" customFormat="1">
      <c r="A105" s="88">
        <v>38</v>
      </c>
      <c r="B105" s="91" t="s">
        <v>35</v>
      </c>
    </row>
    <row r="106" spans="1:12">
      <c r="A106" s="87">
        <v>381</v>
      </c>
      <c r="B106" s="16" t="s">
        <v>36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s="13" customFormat="1" ht="25.5">
      <c r="A107" s="88">
        <v>4</v>
      </c>
      <c r="B107" s="91" t="s">
        <v>38</v>
      </c>
    </row>
    <row r="108" spans="1:12" s="13" customFormat="1" ht="25.5">
      <c r="A108" s="88">
        <v>42</v>
      </c>
      <c r="B108" s="91" t="s">
        <v>39</v>
      </c>
    </row>
    <row r="109" spans="1:12" ht="12.75" customHeight="1">
      <c r="A109" s="87">
        <v>422</v>
      </c>
      <c r="B109" s="16" t="s">
        <v>37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ht="25.5">
      <c r="A110" s="87">
        <v>424</v>
      </c>
      <c r="B110" s="16" t="s">
        <v>41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>
      <c r="A111" s="88"/>
      <c r="B111" s="16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s="13" customFormat="1">
      <c r="A112" s="99" t="s">
        <v>50</v>
      </c>
      <c r="B112" s="91" t="s">
        <v>51</v>
      </c>
    </row>
    <row r="113" spans="1:12" s="13" customFormat="1">
      <c r="A113" s="88">
        <v>3</v>
      </c>
      <c r="B113" s="91" t="s">
        <v>23</v>
      </c>
    </row>
    <row r="114" spans="1:12" s="13" customFormat="1">
      <c r="A114" s="88">
        <v>31</v>
      </c>
      <c r="B114" s="91" t="s">
        <v>24</v>
      </c>
    </row>
    <row r="115" spans="1:12">
      <c r="A115" s="87">
        <v>311</v>
      </c>
      <c r="B115" s="16" t="s">
        <v>25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>
      <c r="A116" s="87">
        <v>312</v>
      </c>
      <c r="B116" s="16" t="s">
        <v>26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>
      <c r="A117" s="87">
        <v>313</v>
      </c>
      <c r="B117" s="16" t="s">
        <v>27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s="13" customFormat="1">
      <c r="A118" s="88">
        <v>32</v>
      </c>
      <c r="B118" s="91" t="s">
        <v>28</v>
      </c>
    </row>
    <row r="119" spans="1:12">
      <c r="A119" s="87">
        <v>321</v>
      </c>
      <c r="B119" s="16" t="s">
        <v>29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>
      <c r="A120" s="87">
        <v>322</v>
      </c>
      <c r="B120" s="16" t="s">
        <v>30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>
      <c r="A121" s="87">
        <v>323</v>
      </c>
      <c r="B121" s="16" t="s">
        <v>31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>
      <c r="A122" s="87">
        <v>329</v>
      </c>
      <c r="B122" s="16" t="s">
        <v>32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s="13" customFormat="1">
      <c r="A123" s="88">
        <v>34</v>
      </c>
      <c r="B123" s="91" t="s">
        <v>33</v>
      </c>
    </row>
    <row r="124" spans="1:12">
      <c r="A124" s="87">
        <v>343</v>
      </c>
      <c r="B124" s="16" t="s">
        <v>34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s="13" customFormat="1" ht="25.5">
      <c r="A125" s="88">
        <v>4</v>
      </c>
      <c r="B125" s="91" t="s">
        <v>38</v>
      </c>
    </row>
    <row r="126" spans="1:12" s="13" customFormat="1" ht="25.5">
      <c r="A126" s="88">
        <v>41</v>
      </c>
      <c r="B126" s="91" t="s">
        <v>42</v>
      </c>
    </row>
    <row r="127" spans="1:12">
      <c r="A127" s="87">
        <v>411</v>
      </c>
      <c r="B127" s="16" t="s">
        <v>40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s="13" customFormat="1" ht="25.5">
      <c r="A128" s="88">
        <v>42</v>
      </c>
      <c r="B128" s="91" t="s">
        <v>39</v>
      </c>
    </row>
    <row r="129" spans="1:12">
      <c r="A129" s="87">
        <v>422</v>
      </c>
      <c r="B129" s="16" t="s">
        <v>37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ht="25.5">
      <c r="A130" s="87">
        <v>424</v>
      </c>
      <c r="B130" s="16" t="s">
        <v>41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>
      <c r="A131" s="88"/>
      <c r="B131" s="16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>
      <c r="A132" s="88"/>
      <c r="B132" s="16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>
      <c r="A133" s="88"/>
      <c r="B133" s="16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>
      <c r="A134" s="88"/>
      <c r="B134" s="16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>
      <c r="A135" s="88"/>
      <c r="B135" s="16" t="s">
        <v>54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>
      <c r="A136" s="88"/>
      <c r="B136" s="16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>
      <c r="A137" s="88"/>
      <c r="B137" s="16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>
      <c r="A138" s="88"/>
      <c r="B138" s="16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>
      <c r="A139" s="88"/>
      <c r="B139" s="16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>
      <c r="A140" s="88"/>
      <c r="B140" s="16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>
      <c r="A141" s="88"/>
      <c r="B141" s="16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>
      <c r="A142" s="88"/>
      <c r="B142" s="16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>
      <c r="A143" s="88"/>
      <c r="B143" s="16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>
      <c r="A144" s="88"/>
      <c r="B144" s="16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>
      <c r="A145" s="88"/>
      <c r="B145" s="16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>
      <c r="A146" s="88"/>
      <c r="B146" s="16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>
      <c r="A147" s="88"/>
      <c r="B147" s="16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>
      <c r="A148" s="88"/>
      <c r="B148" s="16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>
      <c r="A149" s="88"/>
      <c r="B149" s="16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>
      <c r="A150" s="88"/>
      <c r="B150" s="16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>
      <c r="A151" s="88"/>
      <c r="B151" s="16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>
      <c r="A152" s="88"/>
      <c r="B152" s="16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>
      <c r="A153" s="88"/>
      <c r="B153" s="16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>
      <c r="A154" s="88"/>
      <c r="B154" s="16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>
      <c r="A155" s="88"/>
      <c r="B155" s="16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>
      <c r="A156" s="88"/>
      <c r="B156" s="16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>
      <c r="A157" s="88"/>
      <c r="B157" s="16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>
      <c r="A158" s="88"/>
      <c r="B158" s="16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>
      <c r="A159" s="88"/>
      <c r="B159" s="16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>
      <c r="A160" s="88"/>
      <c r="B160" s="16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>
      <c r="A161" s="88"/>
      <c r="B161" s="16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>
      <c r="A162" s="88"/>
      <c r="B162" s="16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>
      <c r="A163" s="88"/>
      <c r="B163" s="16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>
      <c r="A164" s="88"/>
      <c r="B164" s="16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>
      <c r="A165" s="88"/>
      <c r="B165" s="16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>
      <c r="A166" s="88"/>
      <c r="B166" s="16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>
      <c r="A167" s="88"/>
      <c r="B167" s="16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>
      <c r="A168" s="88"/>
      <c r="B168" s="16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>
      <c r="A169" s="88"/>
      <c r="B169" s="16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>
      <c r="A170" s="88"/>
      <c r="B170" s="16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>
      <c r="A171" s="88"/>
      <c r="B171" s="16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>
      <c r="A172" s="88"/>
      <c r="B172" s="16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>
      <c r="A173" s="88"/>
      <c r="B173" s="16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>
      <c r="A174" s="88"/>
      <c r="B174" s="16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>
      <c r="A175" s="88"/>
      <c r="B175" s="16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>
      <c r="A176" s="88"/>
      <c r="B176" s="16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>
      <c r="A177" s="88"/>
      <c r="B177" s="16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>
      <c r="A178" s="88"/>
      <c r="B178" s="16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>
      <c r="A179" s="88"/>
      <c r="B179" s="16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>
      <c r="A180" s="88"/>
      <c r="B180" s="16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>
      <c r="A181" s="88"/>
      <c r="B181" s="16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>
      <c r="A182" s="88"/>
      <c r="B182" s="16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>
      <c r="A183" s="88"/>
      <c r="B183" s="16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>
      <c r="A184" s="88"/>
      <c r="B184" s="16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>
      <c r="A185" s="88"/>
      <c r="B185" s="16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>
      <c r="A186" s="88"/>
      <c r="B186" s="16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>
      <c r="A187" s="88"/>
      <c r="B187" s="16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>
      <c r="A188" s="88"/>
      <c r="B188" s="16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>
      <c r="A189" s="88"/>
      <c r="B189" s="16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>
      <c r="A190" s="88"/>
      <c r="B190" s="16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>
      <c r="A191" s="88"/>
      <c r="B191" s="16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>
      <c r="A192" s="88"/>
      <c r="B192" s="16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>
      <c r="A193" s="88"/>
      <c r="B193" s="16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>
      <c r="A194" s="88"/>
      <c r="B194" s="16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>
      <c r="A195" s="88"/>
      <c r="B195" s="16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>
      <c r="A196" s="88"/>
      <c r="B196" s="16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>
      <c r="A197" s="88"/>
      <c r="B197" s="16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>
      <c r="A198" s="88"/>
      <c r="B198" s="16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>
      <c r="A199" s="88"/>
      <c r="B199" s="16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>
      <c r="A200" s="88"/>
      <c r="B200" s="16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>
      <c r="A201" s="88"/>
      <c r="B201" s="16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>
      <c r="A202" s="88"/>
      <c r="B202" s="16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>
      <c r="A203" s="88"/>
      <c r="B203" s="16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>
      <c r="A204" s="88"/>
      <c r="B204" s="16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>
      <c r="A205" s="88"/>
      <c r="B205" s="16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>
      <c r="A206" s="88"/>
      <c r="B206" s="16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>
      <c r="A207" s="88"/>
      <c r="B207" s="16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>
      <c r="A208" s="88"/>
      <c r="B208" s="16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>
      <c r="A209" s="88"/>
      <c r="B209" s="16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>
      <c r="A210" s="88"/>
      <c r="B210" s="16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>
      <c r="A211" s="88"/>
      <c r="B211" s="16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>
      <c r="A212" s="88"/>
      <c r="B212" s="16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>
      <c r="A213" s="88"/>
      <c r="B213" s="16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>
      <c r="A214" s="88"/>
      <c r="B214" s="16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>
      <c r="A215" s="88"/>
      <c r="B215" s="16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>
      <c r="A216" s="88"/>
      <c r="B216" s="16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>
      <c r="A217" s="88"/>
      <c r="B217" s="16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>
      <c r="A218" s="88"/>
      <c r="B218" s="16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>
      <c r="A219" s="88"/>
      <c r="B219" s="16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>
      <c r="A220" s="88"/>
      <c r="B220" s="16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>
      <c r="A221" s="88"/>
      <c r="B221" s="16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>
      <c r="A222" s="88"/>
      <c r="B222" s="16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>
      <c r="A223" s="88"/>
      <c r="B223" s="16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>
      <c r="A224" s="88"/>
      <c r="B224" s="16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>
      <c r="A225" s="88"/>
      <c r="B225" s="16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>
      <c r="A226" s="88"/>
      <c r="B226" s="16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>
      <c r="A227" s="88"/>
      <c r="B227" s="16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>
      <c r="A228" s="88"/>
      <c r="B228" s="16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>
      <c r="A229" s="88"/>
      <c r="B229" s="16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>
      <c r="A230" s="88"/>
      <c r="B230" s="16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>
      <c r="A231" s="88"/>
      <c r="B231" s="16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>
      <c r="A232" s="88"/>
      <c r="B232" s="16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>
      <c r="A233" s="88"/>
      <c r="B233" s="16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>
      <c r="A234" s="88"/>
      <c r="B234" s="16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>
      <c r="A235" s="88"/>
      <c r="B235" s="16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>
      <c r="A236" s="88"/>
      <c r="B236" s="16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>
      <c r="A237" s="88"/>
      <c r="B237" s="16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>
      <c r="A238" s="88"/>
      <c r="B238" s="16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>
      <c r="A239" s="88"/>
      <c r="B239" s="16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>
      <c r="A240" s="88"/>
      <c r="B240" s="16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>
      <c r="A241" s="88"/>
      <c r="B241" s="16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>
      <c r="A242" s="88"/>
      <c r="B242" s="16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>
      <c r="A243" s="88"/>
      <c r="B243" s="16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>
      <c r="A244" s="88"/>
      <c r="B244" s="16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>
      <c r="A245" s="88"/>
      <c r="B245" s="16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>
      <c r="A246" s="88"/>
      <c r="B246" s="16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>
      <c r="A247" s="88"/>
      <c r="B247" s="16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>
      <c r="A248" s="88"/>
      <c r="B248" s="16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>
      <c r="A249" s="88"/>
      <c r="B249" s="16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>
      <c r="A250" s="88"/>
      <c r="B250" s="16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>
      <c r="A251" s="88"/>
      <c r="B251" s="16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>
      <c r="A252" s="88"/>
      <c r="B252" s="16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>
      <c r="A253" s="88"/>
      <c r="B253" s="16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>
      <c r="A254" s="88"/>
      <c r="B254" s="16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>
      <c r="A255" s="88"/>
      <c r="B255" s="16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>
      <c r="A256" s="88"/>
      <c r="B256" s="16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>
      <c r="A257" s="88"/>
      <c r="B257" s="16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>
      <c r="A258" s="88"/>
      <c r="B258" s="16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>
      <c r="A259" s="88"/>
      <c r="B259" s="16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>
      <c r="A260" s="88"/>
      <c r="B260" s="16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>
      <c r="A261" s="88"/>
      <c r="B261" s="16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>
      <c r="A262" s="88"/>
      <c r="B262" s="16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>
      <c r="A263" s="88"/>
      <c r="B263" s="16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>
      <c r="A264" s="88"/>
      <c r="B264" s="16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>
      <c r="A265" s="88"/>
      <c r="B265" s="16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>
      <c r="A266" s="88"/>
      <c r="B266" s="16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>
      <c r="A267" s="88"/>
      <c r="B267" s="16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>
      <c r="A268" s="88"/>
      <c r="B268" s="16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>
      <c r="A269" s="88"/>
      <c r="B269" s="16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>
      <c r="A270" s="88"/>
      <c r="B270" s="16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>
      <c r="A271" s="88"/>
      <c r="B271" s="16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>
      <c r="A272" s="88"/>
      <c r="B272" s="16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>
      <c r="A273" s="88"/>
      <c r="B273" s="16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>
      <c r="A274" s="88"/>
      <c r="B274" s="16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>
      <c r="A275" s="88"/>
      <c r="B275" s="16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>
      <c r="A276" s="88"/>
      <c r="B276" s="16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>
      <c r="A277" s="88"/>
      <c r="B277" s="16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>
      <c r="A278" s="88"/>
      <c r="B278" s="16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>
      <c r="A279" s="88"/>
      <c r="B279" s="16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>
      <c r="A280" s="88"/>
      <c r="B280" s="16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>
      <c r="A281" s="88"/>
      <c r="B281" s="16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>
      <c r="A282" s="88"/>
      <c r="B282" s="16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>
      <c r="A283" s="88"/>
      <c r="B283" s="16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>
      <c r="A284" s="88"/>
      <c r="B284" s="16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>
      <c r="A285" s="88"/>
      <c r="B285" s="16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>
      <c r="A286" s="88"/>
      <c r="B286" s="16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>
      <c r="A287" s="88"/>
      <c r="B287" s="16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>
      <c r="A288" s="88"/>
      <c r="B288" s="16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>
      <c r="A289" s="88"/>
      <c r="B289" s="16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>
      <c r="A290" s="88"/>
      <c r="B290" s="16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>
      <c r="A291" s="88"/>
      <c r="B291" s="16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>
      <c r="A292" s="88"/>
      <c r="B292" s="16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>
      <c r="A293" s="88"/>
      <c r="B293" s="16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>
      <c r="A294" s="88"/>
      <c r="B294" s="16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>
      <c r="A295" s="88"/>
      <c r="B295" s="16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>
      <c r="A296" s="88"/>
      <c r="B296" s="16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>
      <c r="A297" s="88"/>
      <c r="B297" s="16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>
      <c r="A298" s="88"/>
      <c r="B298" s="16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>
      <c r="A299" s="88"/>
      <c r="B299" s="16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>
      <c r="A300" s="88"/>
      <c r="B300" s="16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>
      <c r="A301" s="88"/>
      <c r="B301" s="16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>
      <c r="A302" s="88"/>
      <c r="B302" s="16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>
      <c r="A303" s="88"/>
      <c r="B303" s="16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>
      <c r="A304" s="88"/>
      <c r="B304" s="16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>
      <c r="A305" s="88"/>
      <c r="B305" s="16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>
      <c r="A306" s="88"/>
      <c r="B306" s="16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>
      <c r="A307" s="88"/>
      <c r="B307" s="16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>
      <c r="A308" s="88"/>
      <c r="B308" s="16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>
      <c r="A309" s="88"/>
      <c r="B309" s="16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>
      <c r="A310" s="88"/>
      <c r="B310" s="16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>
      <c r="A311" s="88"/>
      <c r="B311" s="16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>
      <c r="A312" s="88"/>
      <c r="B312" s="16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>
      <c r="A313" s="88"/>
      <c r="B313" s="16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>
      <c r="A314" s="88"/>
      <c r="B314" s="16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>
      <c r="A315" s="88"/>
      <c r="B315" s="16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>
      <c r="A316" s="88"/>
      <c r="B316" s="16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>
      <c r="A317" s="88"/>
      <c r="B317" s="16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>
      <c r="A318" s="88"/>
      <c r="B318" s="16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>
      <c r="A319" s="88"/>
      <c r="B319" s="16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>
      <c r="A320" s="88"/>
      <c r="B320" s="16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>
      <c r="A321" s="88"/>
      <c r="B321" s="16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>
      <c r="A322" s="88"/>
      <c r="B322" s="16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>
      <c r="A323" s="88"/>
      <c r="B323" s="16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>
      <c r="A324" s="88"/>
      <c r="B324" s="16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>
      <c r="A325" s="88"/>
      <c r="B325" s="16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>
      <c r="A326" s="88"/>
      <c r="B326" s="16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>
      <c r="A327" s="88"/>
      <c r="B327" s="16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>
      <c r="A328" s="88"/>
      <c r="B328" s="16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>
      <c r="A329" s="88"/>
      <c r="B329" s="16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>
      <c r="A330" s="88"/>
      <c r="B330" s="16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>
      <c r="A331" s="88"/>
      <c r="B331" s="16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>
      <c r="A332" s="88"/>
      <c r="B332" s="16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>
      <c r="A333" s="88"/>
      <c r="B333" s="16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>
      <c r="A334" s="88"/>
      <c r="B334" s="16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>
      <c r="A335" s="88"/>
      <c r="B335" s="16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>
      <c r="A336" s="88"/>
      <c r="B336" s="16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>
      <c r="A337" s="88"/>
      <c r="B337" s="16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>
      <c r="A338" s="88"/>
      <c r="B338" s="16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>
      <c r="A339" s="88"/>
      <c r="B339" s="16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>
      <c r="A340" s="88"/>
      <c r="B340" s="16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>
      <c r="A341" s="88"/>
      <c r="B341" s="16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>
      <c r="A342" s="88"/>
      <c r="B342" s="16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>
      <c r="A343" s="88"/>
      <c r="B343" s="16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>
      <c r="A344" s="88"/>
      <c r="B344" s="16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>
      <c r="A345" s="88"/>
      <c r="B345" s="16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>
      <c r="A346" s="88"/>
      <c r="B346" s="16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>
      <c r="A347" s="88"/>
      <c r="B347" s="16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>
      <c r="A348" s="88"/>
      <c r="B348" s="16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>
      <c r="A349" s="88"/>
      <c r="B349" s="16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>
      <c r="A350" s="88"/>
      <c r="B350" s="16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>
      <c r="A351" s="88"/>
      <c r="B351" s="16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>
      <c r="A352" s="88"/>
      <c r="B352" s="16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>
      <c r="A353" s="88"/>
      <c r="B353" s="16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>
      <c r="A354" s="88"/>
      <c r="B354" s="16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>
      <c r="A355" s="88"/>
      <c r="B355" s="16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>
      <c r="A356" s="88"/>
      <c r="B356" s="16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>
      <c r="A357" s="88"/>
      <c r="B357" s="16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>
      <c r="A358" s="88"/>
      <c r="B358" s="16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>
      <c r="A359" s="88"/>
      <c r="B359" s="16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>
      <c r="A360" s="88"/>
      <c r="B360" s="16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>
      <c r="A361" s="88"/>
      <c r="B361" s="16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>
      <c r="A362" s="88"/>
      <c r="B362" s="16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>
      <c r="A363" s="88"/>
      <c r="B363" s="16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1:12">
      <c r="A364" s="88"/>
      <c r="B364" s="16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1:12">
      <c r="A365" s="88"/>
      <c r="B365" s="16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1:12">
      <c r="A366" s="88"/>
      <c r="B366" s="16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1:12">
      <c r="A367" s="88"/>
      <c r="B367" s="16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1:12">
      <c r="A368" s="88"/>
      <c r="B368" s="16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1:12">
      <c r="A369" s="88"/>
      <c r="B369" s="16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1:12">
      <c r="A370" s="88"/>
      <c r="B370" s="16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1:12">
      <c r="A371" s="88"/>
      <c r="B371" s="16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1:12">
      <c r="A372" s="88"/>
      <c r="B372" s="16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1:12">
      <c r="A373" s="88"/>
      <c r="B373" s="16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1:12">
      <c r="A374" s="88"/>
      <c r="B374" s="16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1:12">
      <c r="A375" s="88"/>
      <c r="B375" s="16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1:12">
      <c r="A376" s="88"/>
      <c r="B376" s="16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1:12">
      <c r="A377" s="88"/>
      <c r="B377" s="16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1:12">
      <c r="A378" s="88"/>
      <c r="B378" s="16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1:12">
      <c r="A379" s="88"/>
      <c r="B379" s="16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1:12">
      <c r="A380" s="88"/>
      <c r="B380" s="16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1:12">
      <c r="A381" s="88"/>
      <c r="B381" s="16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1:12">
      <c r="A382" s="88"/>
      <c r="B382" s="16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1:12">
      <c r="A383" s="88"/>
      <c r="B383" s="16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>
      <c r="A384" s="88"/>
      <c r="B384" s="16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>
      <c r="A385" s="88"/>
      <c r="B385" s="16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>
      <c r="A386" s="88"/>
      <c r="B386" s="16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>
      <c r="A387" s="88"/>
      <c r="B387" s="16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>
      <c r="A388" s="88"/>
      <c r="B388" s="16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>
      <c r="A389" s="88"/>
      <c r="B389" s="16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>
      <c r="A390" s="88"/>
      <c r="B390" s="16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>
      <c r="A391" s="88"/>
      <c r="B391" s="16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>
      <c r="A392" s="88"/>
      <c r="B392" s="16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>
      <c r="A393" s="88"/>
      <c r="B393" s="16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>
      <c r="A394" s="88"/>
      <c r="B394" s="16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>
      <c r="A395" s="88"/>
      <c r="B395" s="16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>
      <c r="A396" s="88"/>
      <c r="B396" s="16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>
      <c r="A397" s="88"/>
      <c r="B397" s="16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1:12">
      <c r="A398" s="88"/>
      <c r="B398" s="16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1:12">
      <c r="A399" s="88"/>
      <c r="B399" s="16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1:12">
      <c r="A400" s="88"/>
      <c r="B400" s="16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1:12">
      <c r="A401" s="88"/>
      <c r="B401" s="16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>
      <c r="A402" s="88"/>
      <c r="B402" s="16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1:12">
      <c r="A403" s="88"/>
      <c r="B403" s="16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1:12">
      <c r="A404" s="88"/>
      <c r="B404" s="16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1:12">
      <c r="A405" s="88"/>
      <c r="B405" s="16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1:12">
      <c r="A406" s="88"/>
      <c r="B406" s="16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1:12">
      <c r="A407" s="88"/>
      <c r="B407" s="16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1:12">
      <c r="A408" s="88"/>
      <c r="B408" s="16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>
      <c r="A409" s="88"/>
      <c r="B409" s="16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1:12">
      <c r="A410" s="88"/>
      <c r="B410" s="16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>
      <c r="A411" s="88"/>
      <c r="B411" s="16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>
      <c r="A412" s="88"/>
      <c r="B412" s="16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>
      <c r="A413" s="88"/>
      <c r="B413" s="16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>
      <c r="A414" s="88"/>
      <c r="B414" s="16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1:12">
      <c r="A415" s="88"/>
      <c r="B415" s="16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1:12">
      <c r="A416" s="88"/>
      <c r="B416" s="16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1:12">
      <c r="A417" s="88"/>
      <c r="B417" s="16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2018-10-11T09:37:49Z</cp:lastPrinted>
  <dcterms:created xsi:type="dcterms:W3CDTF">2013-09-11T11:00:21Z</dcterms:created>
  <dcterms:modified xsi:type="dcterms:W3CDTF">2018-10-11T10:11:17Z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